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00" yWindow="45" windowWidth="11760" windowHeight="3405" tabRatio="440" activeTab="3"/>
  </bookViews>
  <sheets>
    <sheet name="pole ramki" sheetId="6" r:id="rId1"/>
    <sheet name="miejsca zerowe" sheetId="8" r:id="rId2"/>
    <sheet name="pole prostokąta" sheetId="2" r:id="rId3"/>
    <sheet name="hotel" sheetId="16" r:id="rId4"/>
  </sheets>
  <definedNames>
    <definedName name="solver_adj" localSheetId="3" hidden="1">hotel!$B$1</definedName>
    <definedName name="solver_adj" localSheetId="1" hidden="1">'miejsca zerowe'!$C$1</definedName>
    <definedName name="solver_adj" localSheetId="2" hidden="1">'pole prostokąta'!$B$1:$B$2</definedName>
    <definedName name="solver_adj" localSheetId="0" hidden="1">'pole ramki'!$B$1</definedName>
    <definedName name="solver_cvg" localSheetId="3" hidden="1">0.0001</definedName>
    <definedName name="solver_cvg" localSheetId="1" hidden="1">0.0001</definedName>
    <definedName name="solver_cvg" localSheetId="2" hidden="1">0.0001</definedName>
    <definedName name="solver_cvg" localSheetId="0" hidden="1">0.0001</definedName>
    <definedName name="solver_drv" localSheetId="3" hidden="1">1</definedName>
    <definedName name="solver_drv" localSheetId="1" hidden="1">1</definedName>
    <definedName name="solver_drv" localSheetId="2" hidden="1">1</definedName>
    <definedName name="solver_drv" localSheetId="0" hidden="1">1</definedName>
    <definedName name="solver_est" localSheetId="3" hidden="1">1</definedName>
    <definedName name="solver_est" localSheetId="1" hidden="1">1</definedName>
    <definedName name="solver_est" localSheetId="2" hidden="1">1</definedName>
    <definedName name="solver_est" localSheetId="0" hidden="1">1</definedName>
    <definedName name="solver_itr" localSheetId="3" hidden="1">100</definedName>
    <definedName name="solver_itr" localSheetId="1" hidden="1">100</definedName>
    <definedName name="solver_itr" localSheetId="2" hidden="1">100</definedName>
    <definedName name="solver_itr" localSheetId="0" hidden="1">100</definedName>
    <definedName name="solver_lhs1" localSheetId="3" hidden="1">hotel!$B$1</definedName>
    <definedName name="solver_lhs1" localSheetId="1" hidden="1">'miejsca zerowe'!$C$1</definedName>
    <definedName name="solver_lhs1" localSheetId="2" hidden="1">'pole prostokąta'!$B$3</definedName>
    <definedName name="solver_lhs1" localSheetId="0" hidden="1">'pole ramki'!$B$1</definedName>
    <definedName name="solver_lhs2" localSheetId="3" hidden="1">hotel!$B$1</definedName>
    <definedName name="solver_lhs2" localSheetId="2" hidden="1">'pole prostokąta'!$B$1:$B$2</definedName>
    <definedName name="solver_lhs3" localSheetId="3" hidden="1">hotel!$B$1</definedName>
    <definedName name="solver_lhs3" localSheetId="2" hidden="1">'pole prostokąta'!$B$3</definedName>
    <definedName name="solver_lhs4" localSheetId="2" hidden="1">'pole prostokąta'!$B$2</definedName>
    <definedName name="solver_lhs5" localSheetId="2" hidden="1">'pole prostokąta'!$B$3</definedName>
    <definedName name="solver_lin" localSheetId="3" hidden="1">2</definedName>
    <definedName name="solver_lin" localSheetId="1" hidden="1">2</definedName>
    <definedName name="solver_lin" localSheetId="2" hidden="1">2</definedName>
    <definedName name="solver_lin" localSheetId="0" hidden="1">2</definedName>
    <definedName name="solver_neg" localSheetId="3" hidden="1">2</definedName>
    <definedName name="solver_neg" localSheetId="1" hidden="1">2</definedName>
    <definedName name="solver_neg" localSheetId="2" hidden="1">2</definedName>
    <definedName name="solver_neg" localSheetId="0" hidden="1">2</definedName>
    <definedName name="solver_num" localSheetId="3" hidden="1">3</definedName>
    <definedName name="solver_num" localSheetId="1" hidden="1">1</definedName>
    <definedName name="solver_num" localSheetId="2" hidden="1">2</definedName>
    <definedName name="solver_num" localSheetId="0" hidden="1">1</definedName>
    <definedName name="solver_nwt" localSheetId="3" hidden="1">1</definedName>
    <definedName name="solver_nwt" localSheetId="1" hidden="1">1</definedName>
    <definedName name="solver_nwt" localSheetId="2" hidden="1">1</definedName>
    <definedName name="solver_nwt" localSheetId="0" hidden="1">1</definedName>
    <definedName name="solver_opt" localSheetId="3" hidden="1">hotel!$B$4</definedName>
    <definedName name="solver_opt" localSheetId="1" hidden="1">'miejsca zerowe'!$C$2</definedName>
    <definedName name="solver_opt" localSheetId="2" hidden="1">'pole prostokąta'!$B$5</definedName>
    <definedName name="solver_opt" localSheetId="0" hidden="1">'pole ramki'!$B$2</definedName>
    <definedName name="solver_pre" localSheetId="3" hidden="1">0.000001</definedName>
    <definedName name="solver_pre" localSheetId="1" hidden="1">0.0001</definedName>
    <definedName name="solver_pre" localSheetId="2" hidden="1">0.000001</definedName>
    <definedName name="solver_pre" localSheetId="0" hidden="1">0.000001</definedName>
    <definedName name="solver_rel1" localSheetId="3" hidden="1">1</definedName>
    <definedName name="solver_rel1" localSheetId="1" hidden="1">1</definedName>
    <definedName name="solver_rel1" localSheetId="2" hidden="1">2</definedName>
    <definedName name="solver_rel1" localSheetId="0" hidden="1">3</definedName>
    <definedName name="solver_rel2" localSheetId="3" hidden="1">3</definedName>
    <definedName name="solver_rel2" localSheetId="2" hidden="1">3</definedName>
    <definedName name="solver_rel3" localSheetId="3" hidden="1">4</definedName>
    <definedName name="solver_rel3" localSheetId="2" hidden="1">2</definedName>
    <definedName name="solver_rel4" localSheetId="2" hidden="1">1</definedName>
    <definedName name="solver_rel5" localSheetId="2" hidden="1">2</definedName>
    <definedName name="solver_rhs1" localSheetId="3" hidden="1">60</definedName>
    <definedName name="solver_rhs1" localSheetId="1" hidden="1">2</definedName>
    <definedName name="solver_rhs1" localSheetId="2" hidden="1">10</definedName>
    <definedName name="solver_rhs1" localSheetId="0" hidden="1">0</definedName>
    <definedName name="solver_rhs2" localSheetId="3" hidden="1">30</definedName>
    <definedName name="solver_rhs2" localSheetId="2" hidden="1">0</definedName>
    <definedName name="solver_rhs3" localSheetId="3" hidden="1">całkowita</definedName>
    <definedName name="solver_rhs3" localSheetId="2" hidden="1">10</definedName>
    <definedName name="solver_rhs4" localSheetId="2" hidden="1">10</definedName>
    <definedName name="solver_rhs5" localSheetId="2" hidden="1">10</definedName>
    <definedName name="solver_scl" localSheetId="3" hidden="1">2</definedName>
    <definedName name="solver_scl" localSheetId="1" hidden="1">2</definedName>
    <definedName name="solver_scl" localSheetId="2" hidden="1">2</definedName>
    <definedName name="solver_scl" localSheetId="0" hidden="1">2</definedName>
    <definedName name="solver_sho" localSheetId="3" hidden="1">2</definedName>
    <definedName name="solver_sho" localSheetId="1" hidden="1">2</definedName>
    <definedName name="solver_sho" localSheetId="2" hidden="1">2</definedName>
    <definedName name="solver_sho" localSheetId="0" hidden="1">2</definedName>
    <definedName name="solver_tim" localSheetId="3" hidden="1">100</definedName>
    <definedName name="solver_tim" localSheetId="1" hidden="1">100</definedName>
    <definedName name="solver_tim" localSheetId="2" hidden="1">100</definedName>
    <definedName name="solver_tim" localSheetId="0" hidden="1">100</definedName>
    <definedName name="solver_tol" localSheetId="3" hidden="1">0.05</definedName>
    <definedName name="solver_tol" localSheetId="1" hidden="1">0.05</definedName>
    <definedName name="solver_tol" localSheetId="2" hidden="1">0.05</definedName>
    <definedName name="solver_tol" localSheetId="0" hidden="1">0.05</definedName>
    <definedName name="solver_typ" localSheetId="3" hidden="1">1</definedName>
    <definedName name="solver_typ" localSheetId="1" hidden="1">3</definedName>
    <definedName name="solver_typ" localSheetId="2" hidden="1">1</definedName>
    <definedName name="solver_typ" localSheetId="0" hidden="1">3</definedName>
    <definedName name="solver_val" localSheetId="3" hidden="1">0</definedName>
    <definedName name="solver_val" localSheetId="1" hidden="1">0</definedName>
    <definedName name="solver_val" localSheetId="2" hidden="1">0</definedName>
    <definedName name="solver_val" localSheetId="0" hidden="1">28</definedName>
  </definedNames>
  <calcPr calcId="125725"/>
</workbook>
</file>

<file path=xl/calcChain.xml><?xml version="1.0" encoding="utf-8"?>
<calcChain xmlns="http://schemas.openxmlformats.org/spreadsheetml/2006/main">
  <c r="B8" i="16"/>
  <c r="B2" i="6"/>
  <c r="B4" i="16"/>
  <c r="E8"/>
  <c r="C9"/>
  <c r="D9" s="1"/>
  <c r="C10"/>
  <c r="D10" s="1"/>
  <c r="E10" s="1"/>
  <c r="C11"/>
  <c r="D11" s="1"/>
  <c r="E11" s="1"/>
  <c r="C12"/>
  <c r="D12" s="1"/>
  <c r="E12" s="1"/>
  <c r="C13"/>
  <c r="D13" s="1"/>
  <c r="E13" s="1"/>
  <c r="C14"/>
  <c r="D14" s="1"/>
  <c r="E14" s="1"/>
  <c r="C15"/>
  <c r="D15" s="1"/>
  <c r="E15" s="1"/>
  <c r="C16"/>
  <c r="D16" s="1"/>
  <c r="E16" s="1"/>
  <c r="C17"/>
  <c r="D17" s="1"/>
  <c r="E17" s="1"/>
  <c r="C18"/>
  <c r="D18" s="1"/>
  <c r="E18" s="1"/>
  <c r="C19"/>
  <c r="D19" s="1"/>
  <c r="E19" s="1"/>
  <c r="C20"/>
  <c r="D20" s="1"/>
  <c r="E20" s="1"/>
  <c r="C21"/>
  <c r="D21" s="1"/>
  <c r="E21" s="1"/>
  <c r="C22"/>
  <c r="D22" s="1"/>
  <c r="E22" s="1"/>
  <c r="C23"/>
  <c r="D23" s="1"/>
  <c r="E23" s="1"/>
  <c r="C24"/>
  <c r="D24" s="1"/>
  <c r="E24" s="1"/>
  <c r="C25"/>
  <c r="D25" s="1"/>
  <c r="E25" s="1"/>
  <c r="C26"/>
  <c r="D26" s="1"/>
  <c r="E26" s="1"/>
  <c r="C27"/>
  <c r="D27" s="1"/>
  <c r="E27" s="1"/>
  <c r="C28"/>
  <c r="D28" s="1"/>
  <c r="E28" s="1"/>
  <c r="C29"/>
  <c r="D29" s="1"/>
  <c r="E29" s="1"/>
  <c r="C30"/>
  <c r="D30" s="1"/>
  <c r="E30" s="1"/>
  <c r="C31"/>
  <c r="D31" s="1"/>
  <c r="E31" s="1"/>
  <c r="C32"/>
  <c r="D32" s="1"/>
  <c r="E32" s="1"/>
  <c r="C33"/>
  <c r="D33" s="1"/>
  <c r="E33" s="1"/>
  <c r="C34"/>
  <c r="D34" s="1"/>
  <c r="E34" s="1"/>
  <c r="C35"/>
  <c r="D35" s="1"/>
  <c r="E35" s="1"/>
  <c r="C36"/>
  <c r="D36" s="1"/>
  <c r="E36" s="1"/>
  <c r="C37"/>
  <c r="D37" s="1"/>
  <c r="E37" s="1"/>
  <c r="C38"/>
  <c r="D38" s="1"/>
  <c r="E38" s="1"/>
  <c r="C8"/>
  <c r="C2" i="8"/>
  <c r="B2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7"/>
  <c r="B21" i="6"/>
  <c r="B22"/>
  <c r="B23"/>
  <c r="B24"/>
  <c r="B25"/>
  <c r="B26"/>
  <c r="B27"/>
  <c r="B28"/>
  <c r="B29"/>
  <c r="B30"/>
  <c r="B31"/>
  <c r="B32"/>
  <c r="B20"/>
  <c r="B11" i="2"/>
  <c r="B12"/>
  <c r="B13"/>
  <c r="B14"/>
  <c r="B15"/>
  <c r="B16"/>
  <c r="B17"/>
  <c r="B18"/>
  <c r="B19"/>
  <c r="B20"/>
  <c r="B10"/>
  <c r="B3"/>
  <c r="B5"/>
  <c r="E9" i="16" l="1"/>
</calcChain>
</file>

<file path=xl/sharedStrings.xml><?xml version="1.0" encoding="utf-8"?>
<sst xmlns="http://schemas.openxmlformats.org/spreadsheetml/2006/main" count="35" uniqueCount="24">
  <si>
    <t>x</t>
  </si>
  <si>
    <t>y</t>
  </si>
  <si>
    <t>Narzędzie solver</t>
  </si>
  <si>
    <t>wykres funkcji</t>
  </si>
  <si>
    <t>obwód</t>
  </si>
  <si>
    <t>wykres</t>
  </si>
  <si>
    <t>A=28cm</t>
  </si>
  <si>
    <t>(6+2x)(11+2x)-11*6=28</t>
  </si>
  <si>
    <t>Steel Frame</t>
  </si>
  <si>
    <t>y=ax2+bx+c</t>
  </si>
  <si>
    <t>a=</t>
  </si>
  <si>
    <t>b=</t>
  </si>
  <si>
    <t>c=</t>
  </si>
  <si>
    <t>ile pokoi</t>
  </si>
  <si>
    <t xml:space="preserve">oplata </t>
  </si>
  <si>
    <t>zniżka</t>
  </si>
  <si>
    <t>przychód</t>
  </si>
  <si>
    <t>pole=28</t>
  </si>
  <si>
    <t>pole ramki</t>
  </si>
  <si>
    <t>powierzchnia</t>
  </si>
  <si>
    <t>wymiary zdjęcia</t>
  </si>
  <si>
    <t>Pmax</t>
  </si>
  <si>
    <t>pokoje &gt;30</t>
  </si>
  <si>
    <t>cena za pokój</t>
  </si>
</sst>
</file>

<file path=xl/styles.xml><?xml version="1.0" encoding="utf-8"?>
<styleSheet xmlns="http://schemas.openxmlformats.org/spreadsheetml/2006/main">
  <fonts count="3"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2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1" applyAlignment="1" applyProtection="1"/>
    <xf numFmtId="0" fontId="0" fillId="0" borderId="0" xfId="0" applyFill="1"/>
    <xf numFmtId="0" fontId="0" fillId="0" borderId="0" xfId="0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scatterChart>
        <c:scatterStyle val="smoothMarker"/>
        <c:ser>
          <c:idx val="0"/>
          <c:order val="0"/>
          <c:tx>
            <c:strRef>
              <c:f>'pole ramki'!$B$19</c:f>
              <c:strCache>
                <c:ptCount val="1"/>
                <c:pt idx="0">
                  <c:v>pole ramki</c:v>
                </c:pt>
              </c:strCache>
            </c:strRef>
          </c:tx>
          <c:marker>
            <c:symbol val="none"/>
          </c:marker>
          <c:xVal>
            <c:numRef>
              <c:f>'pole ramki'!$A$20:$A$34</c:f>
              <c:numCache>
                <c:formatCode>General</c:formatCode>
                <c:ptCount val="15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</c:numCache>
            </c:numRef>
          </c:xVal>
          <c:yVal>
            <c:numRef>
              <c:f>'pole ramki'!$B$20:$B$34</c:f>
              <c:numCache>
                <c:formatCode>General</c:formatCode>
                <c:ptCount val="15"/>
                <c:pt idx="0">
                  <c:v>60</c:v>
                </c:pt>
                <c:pt idx="1">
                  <c:v>18</c:v>
                </c:pt>
                <c:pt idx="2">
                  <c:v>-16</c:v>
                </c:pt>
                <c:pt idx="3">
                  <c:v>-42</c:v>
                </c:pt>
                <c:pt idx="4">
                  <c:v>-60</c:v>
                </c:pt>
                <c:pt idx="5">
                  <c:v>-70</c:v>
                </c:pt>
                <c:pt idx="6">
                  <c:v>-72</c:v>
                </c:pt>
                <c:pt idx="7">
                  <c:v>-66</c:v>
                </c:pt>
                <c:pt idx="8">
                  <c:v>-52</c:v>
                </c:pt>
                <c:pt idx="9">
                  <c:v>-30</c:v>
                </c:pt>
                <c:pt idx="10">
                  <c:v>0</c:v>
                </c:pt>
                <c:pt idx="11">
                  <c:v>38</c:v>
                </c:pt>
                <c:pt idx="12">
                  <c:v>84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'pole ramki'!$C$19</c:f>
              <c:strCache>
                <c:ptCount val="1"/>
                <c:pt idx="0">
                  <c:v>pole=28</c:v>
                </c:pt>
              </c:strCache>
            </c:strRef>
          </c:tx>
          <c:marker>
            <c:symbol val="none"/>
          </c:marker>
          <c:xVal>
            <c:numRef>
              <c:f>'pole ramki'!$A$20:$A$34</c:f>
              <c:numCache>
                <c:formatCode>General</c:formatCode>
                <c:ptCount val="15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</c:numCache>
            </c:numRef>
          </c:xVal>
          <c:yVal>
            <c:numRef>
              <c:f>'pole ramki'!$C$20:$C$34</c:f>
              <c:numCache>
                <c:formatCode>General</c:formatCode>
                <c:ptCount val="15"/>
                <c:pt idx="0">
                  <c:v>28</c:v>
                </c:pt>
                <c:pt idx="1">
                  <c:v>28</c:v>
                </c:pt>
                <c:pt idx="2">
                  <c:v>28</c:v>
                </c:pt>
                <c:pt idx="3">
                  <c:v>28</c:v>
                </c:pt>
                <c:pt idx="4">
                  <c:v>28</c:v>
                </c:pt>
                <c:pt idx="5">
                  <c:v>28</c:v>
                </c:pt>
                <c:pt idx="6">
                  <c:v>28</c:v>
                </c:pt>
                <c:pt idx="7">
                  <c:v>28</c:v>
                </c:pt>
                <c:pt idx="8">
                  <c:v>28</c:v>
                </c:pt>
                <c:pt idx="9">
                  <c:v>28</c:v>
                </c:pt>
                <c:pt idx="10">
                  <c:v>28</c:v>
                </c:pt>
                <c:pt idx="11">
                  <c:v>28</c:v>
                </c:pt>
                <c:pt idx="12">
                  <c:v>28</c:v>
                </c:pt>
              </c:numCache>
            </c:numRef>
          </c:yVal>
          <c:smooth val="1"/>
        </c:ser>
        <c:axId val="47109248"/>
        <c:axId val="47111552"/>
      </c:scatterChart>
      <c:valAx>
        <c:axId val="471092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x</a:t>
                </a:r>
              </a:p>
            </c:rich>
          </c:tx>
          <c:layout>
            <c:manualLayout>
              <c:xMode val="edge"/>
              <c:yMode val="edge"/>
              <c:x val="0.79246943217463672"/>
              <c:y val="0.43265329794115681"/>
            </c:manualLayout>
          </c:layout>
        </c:title>
        <c:numFmt formatCode="General" sourceLinked="1"/>
        <c:tickLblPos val="nextTo"/>
        <c:crossAx val="47111552"/>
        <c:crosses val="autoZero"/>
        <c:crossBetween val="midCat"/>
        <c:majorUnit val="1"/>
      </c:valAx>
      <c:valAx>
        <c:axId val="47111552"/>
        <c:scaling>
          <c:orientation val="minMax"/>
          <c:max val="85"/>
          <c:min val="-80"/>
        </c:scaling>
        <c:axPos val="l"/>
        <c:numFmt formatCode="General" sourceLinked="1"/>
        <c:tickLblPos val="nextTo"/>
        <c:crossAx val="47109248"/>
        <c:crosses val="autoZero"/>
        <c:crossBetween val="midCat"/>
        <c:majorUnit val="10"/>
      </c:valAx>
    </c:plotArea>
    <c:legend>
      <c:legendPos val="r"/>
      <c:layout>
        <c:manualLayout>
          <c:xMode val="edge"/>
          <c:yMode val="edge"/>
          <c:x val="0.8390954484348"/>
          <c:y val="0.71876127382094235"/>
          <c:w val="0.1487094296139812"/>
          <c:h val="0.1366036894113449"/>
        </c:manualLayout>
      </c:layout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3.7405240546049108E-2"/>
          <c:y val="4.0893258508432312E-2"/>
          <c:w val="0.9364371911611602"/>
          <c:h val="0.91821348298313543"/>
        </c:manualLayout>
      </c:layout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'miejsca zerowe'!$A$13:$A$24</c:f>
              <c:numCache>
                <c:formatCode>General</c:formatCode>
                <c:ptCount val="12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</c:numCache>
            </c:numRef>
          </c:xVal>
          <c:yVal>
            <c:numRef>
              <c:f>'miejsca zerowe'!$B$13:$B$24</c:f>
              <c:numCache>
                <c:formatCode>General</c:formatCode>
                <c:ptCount val="12"/>
                <c:pt idx="0">
                  <c:v>36</c:v>
                </c:pt>
                <c:pt idx="1">
                  <c:v>16</c:v>
                </c:pt>
                <c:pt idx="2">
                  <c:v>0</c:v>
                </c:pt>
                <c:pt idx="3">
                  <c:v>-12</c:v>
                </c:pt>
                <c:pt idx="4">
                  <c:v>-20</c:v>
                </c:pt>
                <c:pt idx="5">
                  <c:v>-24</c:v>
                </c:pt>
                <c:pt idx="6">
                  <c:v>-24</c:v>
                </c:pt>
                <c:pt idx="7">
                  <c:v>-20</c:v>
                </c:pt>
                <c:pt idx="8">
                  <c:v>-12</c:v>
                </c:pt>
                <c:pt idx="9">
                  <c:v>0</c:v>
                </c:pt>
                <c:pt idx="10">
                  <c:v>16</c:v>
                </c:pt>
                <c:pt idx="11">
                  <c:v>36</c:v>
                </c:pt>
              </c:numCache>
            </c:numRef>
          </c:yVal>
          <c:smooth val="1"/>
        </c:ser>
        <c:axId val="47560960"/>
        <c:axId val="46759936"/>
      </c:scatterChart>
      <c:valAx>
        <c:axId val="47560960"/>
        <c:scaling>
          <c:orientation val="minMax"/>
        </c:scaling>
        <c:axPos val="b"/>
        <c:numFmt formatCode="General" sourceLinked="1"/>
        <c:tickLblPos val="nextTo"/>
        <c:crossAx val="46759936"/>
        <c:crosses val="autoZero"/>
        <c:crossBetween val="midCat"/>
        <c:majorUnit val="1"/>
      </c:valAx>
      <c:valAx>
        <c:axId val="46759936"/>
        <c:scaling>
          <c:orientation val="minMax"/>
        </c:scaling>
        <c:axPos val="l"/>
        <c:numFmt formatCode="General" sourceLinked="1"/>
        <c:tickLblPos val="nextTo"/>
        <c:crossAx val="47560960"/>
        <c:crosses val="autoZero"/>
        <c:crossBetween val="midCat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/>
              <a:t>Pole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'pole prostokąta'!$B$9</c:f>
              <c:strCache>
                <c:ptCount val="1"/>
                <c:pt idx="0">
                  <c:v>y</c:v>
                </c:pt>
              </c:strCache>
            </c:strRef>
          </c:tx>
          <c:marker>
            <c:symbol val="none"/>
          </c:marker>
          <c:xVal>
            <c:numRef>
              <c:f>'pole prostokąta'!$A$10:$A$20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'pole prostokąta'!$B$10:$B$20</c:f>
              <c:numCache>
                <c:formatCode>General</c:formatCode>
                <c:ptCount val="11"/>
                <c:pt idx="0">
                  <c:v>0</c:v>
                </c:pt>
                <c:pt idx="1">
                  <c:v>9</c:v>
                </c:pt>
                <c:pt idx="2">
                  <c:v>16</c:v>
                </c:pt>
                <c:pt idx="3">
                  <c:v>21</c:v>
                </c:pt>
                <c:pt idx="4">
                  <c:v>24</c:v>
                </c:pt>
                <c:pt idx="5">
                  <c:v>25</c:v>
                </c:pt>
                <c:pt idx="6">
                  <c:v>24</c:v>
                </c:pt>
                <c:pt idx="7">
                  <c:v>21</c:v>
                </c:pt>
                <c:pt idx="8">
                  <c:v>16</c:v>
                </c:pt>
                <c:pt idx="9">
                  <c:v>9</c:v>
                </c:pt>
                <c:pt idx="10">
                  <c:v>0</c:v>
                </c:pt>
              </c:numCache>
            </c:numRef>
          </c:yVal>
          <c:smooth val="1"/>
        </c:ser>
        <c:axId val="46779392"/>
        <c:axId val="48218880"/>
      </c:scatterChart>
      <c:valAx>
        <c:axId val="46779392"/>
        <c:scaling>
          <c:orientation val="minMax"/>
        </c:scaling>
        <c:axPos val="b"/>
        <c:majorGridlines/>
        <c:numFmt formatCode="General" sourceLinked="1"/>
        <c:tickLblPos val="nextTo"/>
        <c:crossAx val="48218880"/>
        <c:crosses val="autoZero"/>
        <c:crossBetween val="midCat"/>
        <c:majorUnit val="1"/>
      </c:valAx>
      <c:valAx>
        <c:axId val="48218880"/>
        <c:scaling>
          <c:orientation val="minMax"/>
        </c:scaling>
        <c:axPos val="l"/>
        <c:majorGridlines/>
        <c:numFmt formatCode="General" sourceLinked="1"/>
        <c:tickLblPos val="nextTo"/>
        <c:crossAx val="46779392"/>
        <c:crosses val="autoZero"/>
        <c:crossBetween val="midCat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hotel!$A$8:$A$38</c:f>
              <c:numCache>
                <c:formatCode>General</c:formatCode>
                <c:ptCount val="3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</c:numCache>
            </c:numRef>
          </c:xVal>
          <c:yVal>
            <c:numRef>
              <c:f>hotel!$E$8:$E$38</c:f>
              <c:numCache>
                <c:formatCode>General</c:formatCode>
                <c:ptCount val="31"/>
                <c:pt idx="0">
                  <c:v>9600</c:v>
                </c:pt>
                <c:pt idx="1">
                  <c:v>9796</c:v>
                </c:pt>
                <c:pt idx="2">
                  <c:v>9984</c:v>
                </c:pt>
                <c:pt idx="3">
                  <c:v>10164</c:v>
                </c:pt>
                <c:pt idx="4">
                  <c:v>10336</c:v>
                </c:pt>
                <c:pt idx="5">
                  <c:v>10500</c:v>
                </c:pt>
                <c:pt idx="6">
                  <c:v>10656</c:v>
                </c:pt>
                <c:pt idx="7">
                  <c:v>10804</c:v>
                </c:pt>
                <c:pt idx="8">
                  <c:v>10944</c:v>
                </c:pt>
                <c:pt idx="9">
                  <c:v>11076</c:v>
                </c:pt>
                <c:pt idx="10">
                  <c:v>11200</c:v>
                </c:pt>
                <c:pt idx="11">
                  <c:v>11316</c:v>
                </c:pt>
                <c:pt idx="12">
                  <c:v>11424</c:v>
                </c:pt>
                <c:pt idx="13">
                  <c:v>11524</c:v>
                </c:pt>
                <c:pt idx="14">
                  <c:v>11616</c:v>
                </c:pt>
                <c:pt idx="15">
                  <c:v>11700</c:v>
                </c:pt>
                <c:pt idx="16">
                  <c:v>11776</c:v>
                </c:pt>
                <c:pt idx="17">
                  <c:v>11844</c:v>
                </c:pt>
                <c:pt idx="18">
                  <c:v>11904</c:v>
                </c:pt>
                <c:pt idx="19">
                  <c:v>11956</c:v>
                </c:pt>
                <c:pt idx="20">
                  <c:v>12000</c:v>
                </c:pt>
                <c:pt idx="21">
                  <c:v>12036</c:v>
                </c:pt>
                <c:pt idx="22">
                  <c:v>12064</c:v>
                </c:pt>
                <c:pt idx="23">
                  <c:v>12084</c:v>
                </c:pt>
                <c:pt idx="24">
                  <c:v>12096</c:v>
                </c:pt>
                <c:pt idx="25">
                  <c:v>12100</c:v>
                </c:pt>
                <c:pt idx="26">
                  <c:v>12096</c:v>
                </c:pt>
                <c:pt idx="27">
                  <c:v>12084</c:v>
                </c:pt>
                <c:pt idx="28">
                  <c:v>12064</c:v>
                </c:pt>
                <c:pt idx="29">
                  <c:v>12036</c:v>
                </c:pt>
                <c:pt idx="30">
                  <c:v>12000</c:v>
                </c:pt>
              </c:numCache>
            </c:numRef>
          </c:yVal>
          <c:smooth val="1"/>
        </c:ser>
        <c:axId val="52846976"/>
        <c:axId val="52848512"/>
      </c:scatterChart>
      <c:valAx>
        <c:axId val="52846976"/>
        <c:scaling>
          <c:orientation val="minMax"/>
          <c:max val="60"/>
          <c:min val="30"/>
        </c:scaling>
        <c:axPos val="b"/>
        <c:numFmt formatCode="General" sourceLinked="1"/>
        <c:tickLblPos val="nextTo"/>
        <c:crossAx val="52848512"/>
        <c:crosses val="autoZero"/>
        <c:crossBetween val="midCat"/>
        <c:majorUnit val="1"/>
      </c:valAx>
      <c:valAx>
        <c:axId val="52848512"/>
        <c:scaling>
          <c:orientation val="minMax"/>
          <c:min val="9000"/>
        </c:scaling>
        <c:axPos val="l"/>
        <c:majorGridlines/>
        <c:numFmt formatCode="General" sourceLinked="1"/>
        <c:tickLblPos val="nextTo"/>
        <c:crossAx val="52846976"/>
        <c:crosses val="autoZero"/>
        <c:crossBetween val="midCat"/>
        <c:majorUnit val="1000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352425</xdr:colOff>
      <xdr:row>3</xdr:row>
      <xdr:rowOff>171450</xdr:rowOff>
    </xdr:from>
    <xdr:to>
      <xdr:col>17</xdr:col>
      <xdr:colOff>38100</xdr:colOff>
      <xdr:row>11</xdr:row>
      <xdr:rowOff>0</xdr:rowOff>
    </xdr:to>
    <xdr:sp macro="" textlink="">
      <xdr:nvSpPr>
        <xdr:cNvPr id="2" name="Prostokąt 1"/>
        <xdr:cNvSpPr/>
      </xdr:nvSpPr>
      <xdr:spPr>
        <a:xfrm>
          <a:off x="9267825" y="714375"/>
          <a:ext cx="2428875" cy="1438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13</xdr:col>
      <xdr:colOff>657225</xdr:colOff>
      <xdr:row>5</xdr:row>
      <xdr:rowOff>66675</xdr:rowOff>
    </xdr:from>
    <xdr:to>
      <xdr:col>16</xdr:col>
      <xdr:colOff>428625</xdr:colOff>
      <xdr:row>10</xdr:row>
      <xdr:rowOff>66675</xdr:rowOff>
    </xdr:to>
    <xdr:sp macro="" textlink="">
      <xdr:nvSpPr>
        <xdr:cNvPr id="3" name="Prostokąt 2"/>
        <xdr:cNvSpPr/>
      </xdr:nvSpPr>
      <xdr:spPr>
        <a:xfrm>
          <a:off x="9572625" y="971550"/>
          <a:ext cx="1828800" cy="9048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/>
            <a:t> </a:t>
          </a:r>
        </a:p>
      </xdr:txBody>
    </xdr:sp>
    <xdr:clientData/>
  </xdr:twoCellAnchor>
  <xdr:twoCellAnchor>
    <xdr:from>
      <xdr:col>14</xdr:col>
      <xdr:colOff>581024</xdr:colOff>
      <xdr:row>5</xdr:row>
      <xdr:rowOff>85725</xdr:rowOff>
    </xdr:from>
    <xdr:to>
      <xdr:col>15</xdr:col>
      <xdr:colOff>476249</xdr:colOff>
      <xdr:row>7</xdr:row>
      <xdr:rowOff>0</xdr:rowOff>
    </xdr:to>
    <xdr:sp macro="" textlink="">
      <xdr:nvSpPr>
        <xdr:cNvPr id="5" name="pole tekstowe 4"/>
        <xdr:cNvSpPr txBox="1"/>
      </xdr:nvSpPr>
      <xdr:spPr>
        <a:xfrm>
          <a:off x="10182224" y="990600"/>
          <a:ext cx="58102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/>
            <a:t>11cm</a:t>
          </a:r>
        </a:p>
      </xdr:txBody>
    </xdr:sp>
    <xdr:clientData/>
  </xdr:twoCellAnchor>
  <xdr:twoCellAnchor>
    <xdr:from>
      <xdr:col>14</xdr:col>
      <xdr:colOff>0</xdr:colOff>
      <xdr:row>7</xdr:row>
      <xdr:rowOff>76200</xdr:rowOff>
    </xdr:from>
    <xdr:to>
      <xdr:col>14</xdr:col>
      <xdr:colOff>495300</xdr:colOff>
      <xdr:row>8</xdr:row>
      <xdr:rowOff>171450</xdr:rowOff>
    </xdr:to>
    <xdr:sp macro="" textlink="">
      <xdr:nvSpPr>
        <xdr:cNvPr id="6" name="pole tekstowe 5"/>
        <xdr:cNvSpPr txBox="1"/>
      </xdr:nvSpPr>
      <xdr:spPr>
        <a:xfrm>
          <a:off x="9601200" y="1343025"/>
          <a:ext cx="495300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/>
            <a:t>6cm</a:t>
          </a:r>
        </a:p>
      </xdr:txBody>
    </xdr:sp>
    <xdr:clientData/>
  </xdr:twoCellAnchor>
  <xdr:twoCellAnchor>
    <xdr:from>
      <xdr:col>16</xdr:col>
      <xdr:colOff>419100</xdr:colOff>
      <xdr:row>7</xdr:row>
      <xdr:rowOff>38099</xdr:rowOff>
    </xdr:from>
    <xdr:to>
      <xdr:col>17</xdr:col>
      <xdr:colOff>104775</xdr:colOff>
      <xdr:row>8</xdr:row>
      <xdr:rowOff>133349</xdr:rowOff>
    </xdr:to>
    <xdr:sp macro="" textlink="">
      <xdr:nvSpPr>
        <xdr:cNvPr id="7" name="pole tekstowe 6"/>
        <xdr:cNvSpPr txBox="1"/>
      </xdr:nvSpPr>
      <xdr:spPr>
        <a:xfrm>
          <a:off x="11391900" y="1304924"/>
          <a:ext cx="37147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/>
            <a:t>X</a:t>
          </a:r>
        </a:p>
      </xdr:txBody>
    </xdr:sp>
    <xdr:clientData/>
  </xdr:twoCellAnchor>
  <xdr:twoCellAnchor>
    <xdr:from>
      <xdr:col>16</xdr:col>
      <xdr:colOff>428625</xdr:colOff>
      <xdr:row>9</xdr:row>
      <xdr:rowOff>0</xdr:rowOff>
    </xdr:from>
    <xdr:to>
      <xdr:col>16</xdr:col>
      <xdr:colOff>657225</xdr:colOff>
      <xdr:row>9</xdr:row>
      <xdr:rowOff>19050</xdr:rowOff>
    </xdr:to>
    <xdr:cxnSp macro="">
      <xdr:nvCxnSpPr>
        <xdr:cNvPr id="9" name="Łącznik prosty ze strzałką 8"/>
        <xdr:cNvCxnSpPr/>
      </xdr:nvCxnSpPr>
      <xdr:spPr>
        <a:xfrm flipV="1">
          <a:off x="11401425" y="1628775"/>
          <a:ext cx="22860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419100</xdr:colOff>
      <xdr:row>8</xdr:row>
      <xdr:rowOff>114300</xdr:rowOff>
    </xdr:from>
    <xdr:to>
      <xdr:col>17</xdr:col>
      <xdr:colOff>47625</xdr:colOff>
      <xdr:row>8</xdr:row>
      <xdr:rowOff>114300</xdr:rowOff>
    </xdr:to>
    <xdr:cxnSp macro="">
      <xdr:nvCxnSpPr>
        <xdr:cNvPr id="11" name="Łącznik prosty ze strzałką 10"/>
        <xdr:cNvCxnSpPr/>
      </xdr:nvCxnSpPr>
      <xdr:spPr>
        <a:xfrm>
          <a:off x="11391900" y="1562100"/>
          <a:ext cx="3143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552450</xdr:colOff>
      <xdr:row>2</xdr:row>
      <xdr:rowOff>133350</xdr:rowOff>
    </xdr:from>
    <xdr:to>
      <xdr:col>15</xdr:col>
      <xdr:colOff>304800</xdr:colOff>
      <xdr:row>4</xdr:row>
      <xdr:rowOff>104775</xdr:rowOff>
    </xdr:to>
    <xdr:cxnSp macro="">
      <xdr:nvCxnSpPr>
        <xdr:cNvPr id="20" name="Kształt 19"/>
        <xdr:cNvCxnSpPr/>
      </xdr:nvCxnSpPr>
      <xdr:spPr>
        <a:xfrm>
          <a:off x="10153650" y="495300"/>
          <a:ext cx="438150" cy="333375"/>
        </a:xfrm>
        <a:prstGeom prst="curvedConnector3">
          <a:avLst>
            <a:gd name="adj1" fmla="val 50000"/>
          </a:avLst>
        </a:prstGeom>
        <a:ln>
          <a:tailEnd type="arrow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571500</xdr:colOff>
      <xdr:row>11</xdr:row>
      <xdr:rowOff>85724</xdr:rowOff>
    </xdr:from>
    <xdr:to>
      <xdr:col>13</xdr:col>
      <xdr:colOff>647700</xdr:colOff>
      <xdr:row>30</xdr:row>
      <xdr:rowOff>9524</xdr:rowOff>
    </xdr:to>
    <xdr:graphicFrame macro="">
      <xdr:nvGraphicFramePr>
        <xdr:cNvPr id="23" name="Wykres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647700</xdr:colOff>
      <xdr:row>1</xdr:row>
      <xdr:rowOff>9525</xdr:rowOff>
    </xdr:from>
    <xdr:to>
      <xdr:col>11</xdr:col>
      <xdr:colOff>142875</xdr:colOff>
      <xdr:row>6</xdr:row>
      <xdr:rowOff>28575</xdr:rowOff>
    </xdr:to>
    <xdr:sp macro="" textlink="">
      <xdr:nvSpPr>
        <xdr:cNvPr id="12" name="pole tekstowe 11"/>
        <xdr:cNvSpPr txBox="1"/>
      </xdr:nvSpPr>
      <xdr:spPr>
        <a:xfrm>
          <a:off x="4781550" y="190500"/>
          <a:ext cx="3609975" cy="92392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2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Twoja firma ma zamiar zrobić ramki do zdjęć o wymiarach 11cm na 6 cm.</a:t>
          </a:r>
          <a:r>
            <a:rPr lang="pl-PL" sz="1200">
              <a:latin typeface="Times New Roman" pitchFamily="18" charset="0"/>
              <a:cs typeface="Times New Roman" pitchFamily="18" charset="0"/>
            </a:rPr>
            <a:t> </a:t>
          </a:r>
          <a:r>
            <a:rPr lang="pl-PL" sz="12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Ramka będzie wycięta z kawałka stali, a jej powierzchnia powinna być 28 cm 2</a:t>
          </a:r>
          <a:r>
            <a:rPr lang="pl-PL" sz="1200">
              <a:latin typeface="Times New Roman" pitchFamily="18" charset="0"/>
              <a:cs typeface="Times New Roman" pitchFamily="18" charset="0"/>
            </a:rPr>
            <a:t> </a:t>
          </a:r>
          <a:r>
            <a:rPr lang="pl-PL" sz="12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Jaka powinna być szerokość x metalu?</a:t>
          </a:r>
          <a:r>
            <a:rPr lang="pl-PL" sz="1200">
              <a:latin typeface="Times New Roman" pitchFamily="18" charset="0"/>
              <a:cs typeface="Times New Roman" pitchFamily="18" charset="0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438149</xdr:colOff>
      <xdr:row>6</xdr:row>
      <xdr:rowOff>114300</xdr:rowOff>
    </xdr:from>
    <xdr:to>
      <xdr:col>13</xdr:col>
      <xdr:colOff>66674</xdr:colOff>
      <xdr:row>25</xdr:row>
      <xdr:rowOff>123825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0</xdr:row>
      <xdr:rowOff>57150</xdr:rowOff>
    </xdr:from>
    <xdr:to>
      <xdr:col>12</xdr:col>
      <xdr:colOff>514350</xdr:colOff>
      <xdr:row>3</xdr:row>
      <xdr:rowOff>57150</xdr:rowOff>
    </xdr:to>
    <xdr:sp macro="" textlink="">
      <xdr:nvSpPr>
        <xdr:cNvPr id="3" name="pole tekstowe 2"/>
        <xdr:cNvSpPr txBox="1"/>
      </xdr:nvSpPr>
      <xdr:spPr>
        <a:xfrm>
          <a:off x="4333875" y="57150"/>
          <a:ext cx="4619625" cy="54292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l-PL" sz="1400">
              <a:latin typeface="Times New Roman" pitchFamily="18" charset="0"/>
              <a:cs typeface="Times New Roman" pitchFamily="18" charset="0"/>
            </a:rPr>
            <a:t>Wyznacz miejsce</a:t>
          </a:r>
          <a:r>
            <a:rPr lang="pl-PL" sz="1400" baseline="0">
              <a:latin typeface="Times New Roman" pitchFamily="18" charset="0"/>
              <a:cs typeface="Times New Roman" pitchFamily="18" charset="0"/>
            </a:rPr>
            <a:t> zerowe funkcji f(x)=2x2-6x-20</a:t>
          </a:r>
          <a:endParaRPr lang="pl-PL" sz="14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0.40596</cdr:x>
      <cdr:y>0.01934</cdr:y>
    </cdr:from>
    <cdr:to>
      <cdr:x>0.45065</cdr:x>
      <cdr:y>0.08287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2076451" y="66675"/>
          <a:ext cx="22860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r>
            <a:rPr lang="pl-PL" sz="1100"/>
            <a:t>y</a:t>
          </a:r>
          <a:endParaRPr lang="pl-PL"/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1100"/>
        </a:p>
      </cdr:txBody>
    </cdr:sp>
  </cdr:relSizeAnchor>
  <cdr:relSizeAnchor xmlns:cdr="http://schemas.openxmlformats.org/drawingml/2006/chartDrawing">
    <cdr:from>
      <cdr:x>0.946</cdr:x>
      <cdr:y>0.49171</cdr:y>
    </cdr:from>
    <cdr:to>
      <cdr:x>0.99069</cdr:x>
      <cdr:y>0.55525</cdr:y>
    </cdr:to>
    <cdr:sp macro="" textlink="">
      <cdr:nvSpPr>
        <cdr:cNvPr id="3" name="pole tekstowe 2"/>
        <cdr:cNvSpPr txBox="1"/>
      </cdr:nvSpPr>
      <cdr:spPr>
        <a:xfrm xmlns:a="http://schemas.openxmlformats.org/drawingml/2006/main">
          <a:off x="4838701" y="1695450"/>
          <a:ext cx="22860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r>
            <a:rPr lang="pl-PL" sz="1100"/>
            <a:t>x</a:t>
          </a:r>
          <a:endParaRPr lang="pl-PL"/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523874</xdr:colOff>
      <xdr:row>11</xdr:row>
      <xdr:rowOff>95249</xdr:rowOff>
    </xdr:from>
    <xdr:to>
      <xdr:col>10</xdr:col>
      <xdr:colOff>419099</xdr:colOff>
      <xdr:row>30</xdr:row>
      <xdr:rowOff>95249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190500</xdr:colOff>
      <xdr:row>0</xdr:row>
      <xdr:rowOff>142875</xdr:rowOff>
    </xdr:from>
    <xdr:to>
      <xdr:col>13</xdr:col>
      <xdr:colOff>171450</xdr:colOff>
      <xdr:row>7</xdr:row>
      <xdr:rowOff>38100</xdr:rowOff>
    </xdr:to>
    <xdr:sp macro="" textlink="">
      <xdr:nvSpPr>
        <xdr:cNvPr id="3" name="pole tekstowe 2"/>
        <xdr:cNvSpPr txBox="1"/>
      </xdr:nvSpPr>
      <xdr:spPr>
        <a:xfrm>
          <a:off x="6429375" y="142875"/>
          <a:ext cx="2724150" cy="11620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400"/>
            <a:t>Rozwiązywanie zadań opytmalizacyjnych - funkcja kwadratowa</a:t>
          </a:r>
        </a:p>
      </xdr:txBody>
    </xdr:sp>
    <xdr:clientData/>
  </xdr:twoCellAnchor>
  <xdr:twoCellAnchor>
    <xdr:from>
      <xdr:col>3</xdr:col>
      <xdr:colOff>28575</xdr:colOff>
      <xdr:row>0</xdr:row>
      <xdr:rowOff>38100</xdr:rowOff>
    </xdr:from>
    <xdr:to>
      <xdr:col>8</xdr:col>
      <xdr:colOff>523875</xdr:colOff>
      <xdr:row>4</xdr:row>
      <xdr:rowOff>114300</xdr:rowOff>
    </xdr:to>
    <xdr:sp macro="" textlink="">
      <xdr:nvSpPr>
        <xdr:cNvPr id="4" name="pole tekstowe 3"/>
        <xdr:cNvSpPr txBox="1"/>
      </xdr:nvSpPr>
      <xdr:spPr>
        <a:xfrm>
          <a:off x="2152650" y="38100"/>
          <a:ext cx="3924300" cy="8001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4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Jakie wymiary musi mieć prostokąt, którego obwód jest równy 20 , a jego </a:t>
          </a:r>
          <a:r>
            <a:rPr lang="pl-PL" sz="1400">
              <a:latin typeface="Times New Roman" pitchFamily="18" charset="0"/>
              <a:cs typeface="Times New Roman" pitchFamily="18" charset="0"/>
            </a:rPr>
            <a:t> </a:t>
          </a:r>
          <a:r>
            <a:rPr lang="pl-PL" sz="14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pole jest największe? </a:t>
          </a:r>
          <a:r>
            <a:rPr lang="pl-PL" sz="1400">
              <a:latin typeface="Times New Roman" pitchFamily="18" charset="0"/>
              <a:cs typeface="Times New Roman" pitchFamily="18" charset="0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428624</xdr:colOff>
      <xdr:row>12</xdr:row>
      <xdr:rowOff>171450</xdr:rowOff>
    </xdr:from>
    <xdr:to>
      <xdr:col>16</xdr:col>
      <xdr:colOff>533399</xdr:colOff>
      <xdr:row>32</xdr:row>
      <xdr:rowOff>95250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13</xdr:col>
      <xdr:colOff>47625</xdr:colOff>
      <xdr:row>9</xdr:row>
      <xdr:rowOff>104775</xdr:rowOff>
    </xdr:to>
    <xdr:sp macro="" textlink="">
      <xdr:nvSpPr>
        <xdr:cNvPr id="3" name="pole tekstowe 2"/>
        <xdr:cNvSpPr txBox="1"/>
      </xdr:nvSpPr>
      <xdr:spPr>
        <a:xfrm>
          <a:off x="4800600" y="0"/>
          <a:ext cx="4162425" cy="191452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l-PL" sz="12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Hotel  ma 60 pokoi. Opłata za wynajęcie pokoju wynosi 320 zł za dobę</a:t>
          </a:r>
          <a:r>
            <a:rPr lang="pl-PL" sz="1200">
              <a:latin typeface="Times New Roman" pitchFamily="18" charset="0"/>
              <a:cs typeface="Times New Roman" pitchFamily="18" charset="0"/>
            </a:rPr>
            <a:t> .</a:t>
          </a:r>
          <a:r>
            <a:rPr lang="pl-PL" sz="12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Właściciel hotelu udziela specjalnej zniżki firmom rezerwującym więcej niż 30 pokoi.</a:t>
          </a:r>
          <a:r>
            <a:rPr lang="pl-PL" sz="1200">
              <a:latin typeface="Times New Roman" pitchFamily="18" charset="0"/>
              <a:cs typeface="Times New Roman" pitchFamily="18" charset="0"/>
            </a:rPr>
            <a:t> </a:t>
          </a:r>
          <a:r>
            <a:rPr lang="pl-PL" sz="12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Jeżeli więcej niż 30 pokoi jest rezerwowoanych to opłata za pokój jest niższa o 4 zł pomnozone przez liczbę zarezerwoanych pokoi powyżej 30.</a:t>
          </a:r>
          <a:r>
            <a:rPr lang="pl-PL" sz="1200">
              <a:latin typeface="Times New Roman" pitchFamily="18" charset="0"/>
              <a:cs typeface="Times New Roman" pitchFamily="18" charset="0"/>
            </a:rPr>
            <a:t> </a:t>
          </a:r>
        </a:p>
        <a:p>
          <a:r>
            <a:rPr lang="pl-PL" sz="12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Do właściciela hotelu zgłosiła się firma chcąca wynając znacznie więcej niż 30 pokoi.</a:t>
          </a:r>
        </a:p>
        <a:p>
          <a:r>
            <a:rPr lang="pl-PL" sz="12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Ile pokoi powinien wynając firmie hotel, aby osiągnąc maksymalny przychód za dobę? </a:t>
          </a:r>
          <a:r>
            <a:rPr lang="pl-PL" sz="1200">
              <a:latin typeface="Times New Roman" pitchFamily="18" charset="0"/>
              <a:cs typeface="Times New Roman" pitchFamily="18" charset="0"/>
            </a:rPr>
            <a:t> </a:t>
          </a:r>
        </a:p>
      </xdr:txBody>
    </xdr:sp>
    <xdr:clientData/>
  </xdr:twoCellAnchor>
  <xdr:twoCellAnchor>
    <xdr:from>
      <xdr:col>13</xdr:col>
      <xdr:colOff>228600</xdr:colOff>
      <xdr:row>0</xdr:row>
      <xdr:rowOff>123825</xdr:rowOff>
    </xdr:from>
    <xdr:to>
      <xdr:col>17</xdr:col>
      <xdr:colOff>209550</xdr:colOff>
      <xdr:row>7</xdr:row>
      <xdr:rowOff>19050</xdr:rowOff>
    </xdr:to>
    <xdr:sp macro="" textlink="">
      <xdr:nvSpPr>
        <xdr:cNvPr id="4" name="pole tekstowe 3"/>
        <xdr:cNvSpPr txBox="1"/>
      </xdr:nvSpPr>
      <xdr:spPr>
        <a:xfrm>
          <a:off x="9829800" y="123825"/>
          <a:ext cx="2724150" cy="11620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400"/>
            <a:t>Rozwiązywanie zadań opytmalizacyjnych - funkcja kwadratowa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O32"/>
  <sheetViews>
    <sheetView workbookViewId="0">
      <selection activeCell="I11" sqref="I11"/>
    </sheetView>
  </sheetViews>
  <sheetFormatPr defaultRowHeight="14.25"/>
  <cols>
    <col min="1" max="1" width="12.125" customWidth="1"/>
    <col min="3" max="3" width="15.125" customWidth="1"/>
  </cols>
  <sheetData>
    <row r="1" spans="1:15">
      <c r="A1" t="s">
        <v>0</v>
      </c>
      <c r="B1" s="1">
        <v>1</v>
      </c>
      <c r="C1" t="s">
        <v>20</v>
      </c>
      <c r="D1">
        <v>6</v>
      </c>
      <c r="G1" s="2" t="s">
        <v>8</v>
      </c>
    </row>
    <row r="2" spans="1:15">
      <c r="A2" t="s">
        <v>19</v>
      </c>
      <c r="B2">
        <f>(6+2*B1)*(11+2*B1)-6*11</f>
        <v>38</v>
      </c>
      <c r="D2">
        <v>11</v>
      </c>
    </row>
    <row r="3" spans="1:15">
      <c r="D3">
        <v>28</v>
      </c>
      <c r="O3" t="s">
        <v>6</v>
      </c>
    </row>
    <row r="4" spans="1:15">
      <c r="A4" t="s">
        <v>19</v>
      </c>
    </row>
    <row r="5" spans="1:15">
      <c r="A5" t="s">
        <v>7</v>
      </c>
    </row>
    <row r="18" spans="1:3">
      <c r="A18" t="s">
        <v>5</v>
      </c>
    </row>
    <row r="19" spans="1:3">
      <c r="A19" t="s">
        <v>0</v>
      </c>
      <c r="B19" t="s">
        <v>18</v>
      </c>
      <c r="C19" t="s">
        <v>17</v>
      </c>
    </row>
    <row r="20" spans="1:3">
      <c r="A20">
        <v>-10</v>
      </c>
      <c r="B20">
        <f>($D$1+A20*2)*($D$2+A20*2)-$D$1*$D$2</f>
        <v>60</v>
      </c>
      <c r="C20">
        <v>28</v>
      </c>
    </row>
    <row r="21" spans="1:3">
      <c r="A21">
        <v>-9</v>
      </c>
      <c r="B21">
        <f t="shared" ref="B21:B32" si="0">($D$1+A21*2)*($D$2+A21*2)-$D$1*$D$2</f>
        <v>18</v>
      </c>
      <c r="C21">
        <v>28</v>
      </c>
    </row>
    <row r="22" spans="1:3">
      <c r="A22">
        <v>-8</v>
      </c>
      <c r="B22">
        <f t="shared" si="0"/>
        <v>-16</v>
      </c>
      <c r="C22">
        <v>28</v>
      </c>
    </row>
    <row r="23" spans="1:3">
      <c r="A23">
        <v>-7</v>
      </c>
      <c r="B23">
        <f t="shared" si="0"/>
        <v>-42</v>
      </c>
      <c r="C23">
        <v>28</v>
      </c>
    </row>
    <row r="24" spans="1:3">
      <c r="A24">
        <v>-6</v>
      </c>
      <c r="B24">
        <f t="shared" si="0"/>
        <v>-60</v>
      </c>
      <c r="C24">
        <v>28</v>
      </c>
    </row>
    <row r="25" spans="1:3">
      <c r="A25">
        <v>-5</v>
      </c>
      <c r="B25">
        <f t="shared" si="0"/>
        <v>-70</v>
      </c>
      <c r="C25">
        <v>28</v>
      </c>
    </row>
    <row r="26" spans="1:3">
      <c r="A26">
        <v>-4</v>
      </c>
      <c r="B26">
        <f t="shared" si="0"/>
        <v>-72</v>
      </c>
      <c r="C26">
        <v>28</v>
      </c>
    </row>
    <row r="27" spans="1:3">
      <c r="A27">
        <v>-3</v>
      </c>
      <c r="B27">
        <f t="shared" si="0"/>
        <v>-66</v>
      </c>
      <c r="C27">
        <v>28</v>
      </c>
    </row>
    <row r="28" spans="1:3">
      <c r="A28">
        <v>-2</v>
      </c>
      <c r="B28">
        <f t="shared" si="0"/>
        <v>-52</v>
      </c>
      <c r="C28">
        <v>28</v>
      </c>
    </row>
    <row r="29" spans="1:3">
      <c r="A29">
        <v>-1</v>
      </c>
      <c r="B29">
        <f t="shared" si="0"/>
        <v>-30</v>
      </c>
      <c r="C29">
        <v>28</v>
      </c>
    </row>
    <row r="30" spans="1:3">
      <c r="A30">
        <v>0</v>
      </c>
      <c r="B30">
        <f t="shared" si="0"/>
        <v>0</v>
      </c>
      <c r="C30">
        <v>28</v>
      </c>
    </row>
    <row r="31" spans="1:3">
      <c r="A31">
        <v>1</v>
      </c>
      <c r="B31">
        <f t="shared" si="0"/>
        <v>38</v>
      </c>
      <c r="C31">
        <v>28</v>
      </c>
    </row>
    <row r="32" spans="1:3">
      <c r="A32">
        <v>2</v>
      </c>
      <c r="B32">
        <f t="shared" si="0"/>
        <v>84</v>
      </c>
      <c r="C32">
        <v>28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/>
  <dimension ref="A1:D27"/>
  <sheetViews>
    <sheetView workbookViewId="0">
      <selection activeCell="D3" sqref="D3"/>
    </sheetView>
  </sheetViews>
  <sheetFormatPr defaultRowHeight="14.25"/>
  <cols>
    <col min="2" max="2" width="11.75" customWidth="1"/>
  </cols>
  <sheetData>
    <row r="1" spans="1:4">
      <c r="A1" t="s">
        <v>0</v>
      </c>
      <c r="B1" s="1">
        <v>5.00000533673128</v>
      </c>
      <c r="C1" s="1">
        <v>-1.9999949265928862</v>
      </c>
    </row>
    <row r="2" spans="1:4">
      <c r="A2" t="s">
        <v>1</v>
      </c>
      <c r="B2" s="1">
        <f>D6*B1^2+D7*B1+D8</f>
        <v>7.4714294882483046E-5</v>
      </c>
      <c r="C2" s="1">
        <f>D6*C1^2+D7*C1+D8</f>
        <v>-7.1027648111510189E-5</v>
      </c>
    </row>
    <row r="6" spans="1:4">
      <c r="A6" t="s">
        <v>0</v>
      </c>
      <c r="B6" t="s">
        <v>9</v>
      </c>
      <c r="C6" s="3" t="s">
        <v>10</v>
      </c>
      <c r="D6" s="4">
        <v>2</v>
      </c>
    </row>
    <row r="7" spans="1:4">
      <c r="A7">
        <v>-10</v>
      </c>
      <c r="B7">
        <f>$D$6*A7^2+$D$7*A7+$D$8</f>
        <v>240</v>
      </c>
      <c r="C7" s="3" t="s">
        <v>11</v>
      </c>
      <c r="D7" s="4">
        <v>-6</v>
      </c>
    </row>
    <row r="8" spans="1:4">
      <c r="A8">
        <v>-9</v>
      </c>
      <c r="B8">
        <f t="shared" ref="B8:B27" si="0">$D$6*A8^2+$D$7*A8+$D$8</f>
        <v>196</v>
      </c>
      <c r="C8" s="3" t="s">
        <v>12</v>
      </c>
      <c r="D8" s="4">
        <v>-20</v>
      </c>
    </row>
    <row r="9" spans="1:4">
      <c r="A9">
        <v>-8</v>
      </c>
      <c r="B9">
        <f t="shared" si="0"/>
        <v>156</v>
      </c>
    </row>
    <row r="10" spans="1:4">
      <c r="A10">
        <v>-7</v>
      </c>
      <c r="B10">
        <f t="shared" si="0"/>
        <v>120</v>
      </c>
    </row>
    <row r="11" spans="1:4">
      <c r="A11">
        <v>-6</v>
      </c>
      <c r="B11">
        <f t="shared" si="0"/>
        <v>88</v>
      </c>
    </row>
    <row r="12" spans="1:4">
      <c r="A12">
        <v>-5</v>
      </c>
      <c r="B12">
        <f t="shared" si="0"/>
        <v>60</v>
      </c>
    </row>
    <row r="13" spans="1:4">
      <c r="A13">
        <v>-4</v>
      </c>
      <c r="B13">
        <f t="shared" si="0"/>
        <v>36</v>
      </c>
    </row>
    <row r="14" spans="1:4">
      <c r="A14">
        <v>-3</v>
      </c>
      <c r="B14">
        <f t="shared" si="0"/>
        <v>16</v>
      </c>
    </row>
    <row r="15" spans="1:4">
      <c r="A15">
        <v>-2</v>
      </c>
      <c r="B15">
        <f t="shared" si="0"/>
        <v>0</v>
      </c>
    </row>
    <row r="16" spans="1:4">
      <c r="A16">
        <v>-1</v>
      </c>
      <c r="B16">
        <f t="shared" si="0"/>
        <v>-12</v>
      </c>
    </row>
    <row r="17" spans="1:2">
      <c r="A17">
        <v>0</v>
      </c>
      <c r="B17">
        <f t="shared" si="0"/>
        <v>-20</v>
      </c>
    </row>
    <row r="18" spans="1:2">
      <c r="A18">
        <v>1</v>
      </c>
      <c r="B18">
        <f t="shared" si="0"/>
        <v>-24</v>
      </c>
    </row>
    <row r="19" spans="1:2">
      <c r="A19">
        <v>2</v>
      </c>
      <c r="B19">
        <f t="shared" si="0"/>
        <v>-24</v>
      </c>
    </row>
    <row r="20" spans="1:2">
      <c r="A20">
        <v>3</v>
      </c>
      <c r="B20">
        <f t="shared" si="0"/>
        <v>-20</v>
      </c>
    </row>
    <row r="21" spans="1:2">
      <c r="A21">
        <v>4</v>
      </c>
      <c r="B21">
        <f t="shared" si="0"/>
        <v>-12</v>
      </c>
    </row>
    <row r="22" spans="1:2">
      <c r="A22">
        <v>5</v>
      </c>
      <c r="B22">
        <f t="shared" si="0"/>
        <v>0</v>
      </c>
    </row>
    <row r="23" spans="1:2">
      <c r="A23">
        <v>6</v>
      </c>
      <c r="B23">
        <f t="shared" si="0"/>
        <v>16</v>
      </c>
    </row>
    <row r="24" spans="1:2">
      <c r="A24">
        <v>7</v>
      </c>
      <c r="B24">
        <f t="shared" si="0"/>
        <v>36</v>
      </c>
    </row>
    <row r="25" spans="1:2">
      <c r="A25">
        <v>8</v>
      </c>
      <c r="B25">
        <f t="shared" si="0"/>
        <v>60</v>
      </c>
    </row>
    <row r="26" spans="1:2">
      <c r="A26">
        <v>9</v>
      </c>
      <c r="B26">
        <f t="shared" si="0"/>
        <v>88</v>
      </c>
    </row>
    <row r="27" spans="1:2">
      <c r="A27">
        <v>10</v>
      </c>
      <c r="B27">
        <f t="shared" si="0"/>
        <v>120</v>
      </c>
    </row>
  </sheetData>
  <scenarios current="0">
    <scenario name="funkcja1" count="1" user="JRP3" comment="Autor: JRP3 dn. 2/24/2014">
      <inputCells r="B1" val="-1.99999998766099"/>
    </scenario>
  </scenario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O20"/>
  <sheetViews>
    <sheetView workbookViewId="0">
      <selection activeCell="O9" sqref="O9"/>
    </sheetView>
  </sheetViews>
  <sheetFormatPr defaultRowHeight="14.25"/>
  <cols>
    <col min="2" max="2" width="9.875" bestFit="1" customWidth="1"/>
  </cols>
  <sheetData>
    <row r="1" spans="1:15">
      <c r="A1" t="s">
        <v>0</v>
      </c>
      <c r="B1" s="1">
        <v>5.0000004999999996</v>
      </c>
      <c r="D1" s="6"/>
      <c r="O1" s="5"/>
    </row>
    <row r="2" spans="1:15">
      <c r="A2" t="s">
        <v>1</v>
      </c>
      <c r="B2" s="1">
        <v>5.0000004999999996</v>
      </c>
      <c r="D2" s="6"/>
    </row>
    <row r="3" spans="1:15">
      <c r="B3" s="1">
        <f>B1+B2</f>
        <v>10.000000999999999</v>
      </c>
    </row>
    <row r="4" spans="1:15">
      <c r="A4" t="s">
        <v>2</v>
      </c>
      <c r="B4" s="1"/>
    </row>
    <row r="5" spans="1:15">
      <c r="A5" t="s">
        <v>21</v>
      </c>
      <c r="B5" s="1">
        <f>B1*B2</f>
        <v>25.000005000000247</v>
      </c>
    </row>
    <row r="6" spans="1:15">
      <c r="A6" t="s">
        <v>4</v>
      </c>
      <c r="B6">
        <v>20</v>
      </c>
    </row>
    <row r="8" spans="1:15">
      <c r="A8" t="s">
        <v>3</v>
      </c>
    </row>
    <row r="9" spans="1:15">
      <c r="A9" t="s">
        <v>0</v>
      </c>
      <c r="B9" t="s">
        <v>1</v>
      </c>
    </row>
    <row r="10" spans="1:15">
      <c r="A10">
        <v>0</v>
      </c>
      <c r="B10">
        <f>A10*($B$6-2*A10)/2</f>
        <v>0</v>
      </c>
    </row>
    <row r="11" spans="1:15">
      <c r="A11">
        <v>1</v>
      </c>
      <c r="B11">
        <f t="shared" ref="B11:B20" si="0">A11*($B$6-2*A11)/2</f>
        <v>9</v>
      </c>
    </row>
    <row r="12" spans="1:15">
      <c r="A12">
        <v>2</v>
      </c>
      <c r="B12">
        <f t="shared" si="0"/>
        <v>16</v>
      </c>
    </row>
    <row r="13" spans="1:15">
      <c r="A13">
        <v>3</v>
      </c>
      <c r="B13">
        <f t="shared" si="0"/>
        <v>21</v>
      </c>
    </row>
    <row r="14" spans="1:15">
      <c r="A14">
        <v>4</v>
      </c>
      <c r="B14">
        <f t="shared" si="0"/>
        <v>24</v>
      </c>
    </row>
    <row r="15" spans="1:15">
      <c r="A15">
        <v>5</v>
      </c>
      <c r="B15">
        <f t="shared" si="0"/>
        <v>25</v>
      </c>
    </row>
    <row r="16" spans="1:15">
      <c r="A16">
        <v>6</v>
      </c>
      <c r="B16">
        <f t="shared" si="0"/>
        <v>24</v>
      </c>
    </row>
    <row r="17" spans="1:2">
      <c r="A17">
        <v>7</v>
      </c>
      <c r="B17">
        <f t="shared" si="0"/>
        <v>21</v>
      </c>
    </row>
    <row r="18" spans="1:2">
      <c r="A18">
        <v>8</v>
      </c>
      <c r="B18">
        <f t="shared" si="0"/>
        <v>16</v>
      </c>
    </row>
    <row r="19" spans="1:2">
      <c r="A19">
        <v>9</v>
      </c>
      <c r="B19">
        <f t="shared" si="0"/>
        <v>9</v>
      </c>
    </row>
    <row r="20" spans="1:2">
      <c r="A20">
        <v>10</v>
      </c>
      <c r="B20">
        <f t="shared" si="0"/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9"/>
  <dimension ref="A1:E38"/>
  <sheetViews>
    <sheetView tabSelected="1" workbookViewId="0">
      <selection activeCell="J11" sqref="J11"/>
    </sheetView>
  </sheetViews>
  <sheetFormatPr defaultRowHeight="14.25"/>
  <sheetData>
    <row r="1" spans="1:5">
      <c r="A1" t="s">
        <v>13</v>
      </c>
      <c r="B1">
        <v>54.999999589841444</v>
      </c>
    </row>
    <row r="2" spans="1:5">
      <c r="A2" t="s">
        <v>14</v>
      </c>
      <c r="B2">
        <v>320</v>
      </c>
    </row>
    <row r="3" spans="1:5">
      <c r="A3" t="s">
        <v>15</v>
      </c>
      <c r="B3">
        <v>4</v>
      </c>
    </row>
    <row r="4" spans="1:5">
      <c r="A4" t="s">
        <v>16</v>
      </c>
      <c r="B4">
        <f>B1*(B2-B3*(B1-30))</f>
        <v>12100</v>
      </c>
    </row>
    <row r="7" spans="1:5" ht="28.5">
      <c r="A7" s="7" t="s">
        <v>0</v>
      </c>
      <c r="B7" s="7" t="s">
        <v>22</v>
      </c>
      <c r="C7" s="7" t="s">
        <v>15</v>
      </c>
      <c r="D7" s="7" t="s">
        <v>23</v>
      </c>
      <c r="E7" s="7" t="s">
        <v>16</v>
      </c>
    </row>
    <row r="8" spans="1:5">
      <c r="A8">
        <v>30</v>
      </c>
      <c r="B8">
        <f>A8-30</f>
        <v>0</v>
      </c>
      <c r="C8">
        <f t="shared" ref="C8:C38" si="0">B8*$B$3</f>
        <v>0</v>
      </c>
      <c r="D8">
        <v>320</v>
      </c>
      <c r="E8">
        <f t="shared" ref="E8:E38" si="1">A8*D8</f>
        <v>9600</v>
      </c>
    </row>
    <row r="9" spans="1:5">
      <c r="A9">
        <v>31</v>
      </c>
      <c r="B9">
        <v>1</v>
      </c>
      <c r="C9">
        <f t="shared" si="0"/>
        <v>4</v>
      </c>
      <c r="D9">
        <f>B2-C9*B9</f>
        <v>316</v>
      </c>
      <c r="E9">
        <f t="shared" si="1"/>
        <v>9796</v>
      </c>
    </row>
    <row r="10" spans="1:5">
      <c r="A10">
        <v>32</v>
      </c>
      <c r="B10">
        <v>2</v>
      </c>
      <c r="C10">
        <f t="shared" si="0"/>
        <v>8</v>
      </c>
      <c r="D10">
        <f t="shared" ref="D10:D38" si="2">$B$2-C10</f>
        <v>312</v>
      </c>
      <c r="E10">
        <f t="shared" si="1"/>
        <v>9984</v>
      </c>
    </row>
    <row r="11" spans="1:5">
      <c r="A11">
        <v>33</v>
      </c>
      <c r="B11">
        <v>3</v>
      </c>
      <c r="C11">
        <f t="shared" si="0"/>
        <v>12</v>
      </c>
      <c r="D11">
        <f t="shared" si="2"/>
        <v>308</v>
      </c>
      <c r="E11">
        <f t="shared" si="1"/>
        <v>10164</v>
      </c>
    </row>
    <row r="12" spans="1:5">
      <c r="A12">
        <v>34</v>
      </c>
      <c r="B12">
        <v>4</v>
      </c>
      <c r="C12">
        <f t="shared" si="0"/>
        <v>16</v>
      </c>
      <c r="D12">
        <f t="shared" si="2"/>
        <v>304</v>
      </c>
      <c r="E12">
        <f t="shared" si="1"/>
        <v>10336</v>
      </c>
    </row>
    <row r="13" spans="1:5">
      <c r="A13">
        <v>35</v>
      </c>
      <c r="B13">
        <v>5</v>
      </c>
      <c r="C13">
        <f t="shared" si="0"/>
        <v>20</v>
      </c>
      <c r="D13">
        <f t="shared" si="2"/>
        <v>300</v>
      </c>
      <c r="E13">
        <f t="shared" si="1"/>
        <v>10500</v>
      </c>
    </row>
    <row r="14" spans="1:5">
      <c r="A14">
        <v>36</v>
      </c>
      <c r="B14">
        <v>6</v>
      </c>
      <c r="C14">
        <f t="shared" si="0"/>
        <v>24</v>
      </c>
      <c r="D14">
        <f t="shared" si="2"/>
        <v>296</v>
      </c>
      <c r="E14">
        <f t="shared" si="1"/>
        <v>10656</v>
      </c>
    </row>
    <row r="15" spans="1:5">
      <c r="A15">
        <v>37</v>
      </c>
      <c r="B15">
        <v>7</v>
      </c>
      <c r="C15">
        <f t="shared" si="0"/>
        <v>28</v>
      </c>
      <c r="D15">
        <f t="shared" si="2"/>
        <v>292</v>
      </c>
      <c r="E15">
        <f t="shared" si="1"/>
        <v>10804</v>
      </c>
    </row>
    <row r="16" spans="1:5">
      <c r="A16">
        <v>38</v>
      </c>
      <c r="B16">
        <v>8</v>
      </c>
      <c r="C16">
        <f t="shared" si="0"/>
        <v>32</v>
      </c>
      <c r="D16">
        <f t="shared" si="2"/>
        <v>288</v>
      </c>
      <c r="E16">
        <f t="shared" si="1"/>
        <v>10944</v>
      </c>
    </row>
    <row r="17" spans="1:5">
      <c r="A17">
        <v>39</v>
      </c>
      <c r="B17">
        <v>9</v>
      </c>
      <c r="C17">
        <f t="shared" si="0"/>
        <v>36</v>
      </c>
      <c r="D17">
        <f t="shared" si="2"/>
        <v>284</v>
      </c>
      <c r="E17">
        <f t="shared" si="1"/>
        <v>11076</v>
      </c>
    </row>
    <row r="18" spans="1:5">
      <c r="A18">
        <v>40</v>
      </c>
      <c r="B18">
        <v>10</v>
      </c>
      <c r="C18">
        <f t="shared" si="0"/>
        <v>40</v>
      </c>
      <c r="D18">
        <f t="shared" si="2"/>
        <v>280</v>
      </c>
      <c r="E18">
        <f t="shared" si="1"/>
        <v>11200</v>
      </c>
    </row>
    <row r="19" spans="1:5">
      <c r="A19">
        <v>41</v>
      </c>
      <c r="B19">
        <v>11</v>
      </c>
      <c r="C19">
        <f t="shared" si="0"/>
        <v>44</v>
      </c>
      <c r="D19">
        <f t="shared" si="2"/>
        <v>276</v>
      </c>
      <c r="E19">
        <f t="shared" si="1"/>
        <v>11316</v>
      </c>
    </row>
    <row r="20" spans="1:5">
      <c r="A20">
        <v>42</v>
      </c>
      <c r="B20">
        <v>12</v>
      </c>
      <c r="C20">
        <f t="shared" si="0"/>
        <v>48</v>
      </c>
      <c r="D20">
        <f t="shared" si="2"/>
        <v>272</v>
      </c>
      <c r="E20">
        <f t="shared" si="1"/>
        <v>11424</v>
      </c>
    </row>
    <row r="21" spans="1:5">
      <c r="A21">
        <v>43</v>
      </c>
      <c r="B21">
        <v>13</v>
      </c>
      <c r="C21">
        <f t="shared" si="0"/>
        <v>52</v>
      </c>
      <c r="D21">
        <f t="shared" si="2"/>
        <v>268</v>
      </c>
      <c r="E21">
        <f t="shared" si="1"/>
        <v>11524</v>
      </c>
    </row>
    <row r="22" spans="1:5">
      <c r="A22">
        <v>44</v>
      </c>
      <c r="B22">
        <v>14</v>
      </c>
      <c r="C22">
        <f t="shared" si="0"/>
        <v>56</v>
      </c>
      <c r="D22">
        <f t="shared" si="2"/>
        <v>264</v>
      </c>
      <c r="E22">
        <f t="shared" si="1"/>
        <v>11616</v>
      </c>
    </row>
    <row r="23" spans="1:5">
      <c r="A23">
        <v>45</v>
      </c>
      <c r="B23">
        <v>15</v>
      </c>
      <c r="C23">
        <f t="shared" si="0"/>
        <v>60</v>
      </c>
      <c r="D23">
        <f t="shared" si="2"/>
        <v>260</v>
      </c>
      <c r="E23">
        <f t="shared" si="1"/>
        <v>11700</v>
      </c>
    </row>
    <row r="24" spans="1:5">
      <c r="A24">
        <v>46</v>
      </c>
      <c r="B24">
        <v>16</v>
      </c>
      <c r="C24">
        <f t="shared" si="0"/>
        <v>64</v>
      </c>
      <c r="D24">
        <f t="shared" si="2"/>
        <v>256</v>
      </c>
      <c r="E24">
        <f t="shared" si="1"/>
        <v>11776</v>
      </c>
    </row>
    <row r="25" spans="1:5">
      <c r="A25">
        <v>47</v>
      </c>
      <c r="B25">
        <v>17</v>
      </c>
      <c r="C25">
        <f t="shared" si="0"/>
        <v>68</v>
      </c>
      <c r="D25">
        <f t="shared" si="2"/>
        <v>252</v>
      </c>
      <c r="E25">
        <f t="shared" si="1"/>
        <v>11844</v>
      </c>
    </row>
    <row r="26" spans="1:5">
      <c r="A26">
        <v>48</v>
      </c>
      <c r="B26">
        <v>18</v>
      </c>
      <c r="C26">
        <f t="shared" si="0"/>
        <v>72</v>
      </c>
      <c r="D26">
        <f t="shared" si="2"/>
        <v>248</v>
      </c>
      <c r="E26">
        <f t="shared" si="1"/>
        <v>11904</v>
      </c>
    </row>
    <row r="27" spans="1:5">
      <c r="A27">
        <v>49</v>
      </c>
      <c r="B27">
        <v>19</v>
      </c>
      <c r="C27">
        <f t="shared" si="0"/>
        <v>76</v>
      </c>
      <c r="D27">
        <f t="shared" si="2"/>
        <v>244</v>
      </c>
      <c r="E27">
        <f t="shared" si="1"/>
        <v>11956</v>
      </c>
    </row>
    <row r="28" spans="1:5">
      <c r="A28">
        <v>50</v>
      </c>
      <c r="B28">
        <v>20</v>
      </c>
      <c r="C28">
        <f t="shared" si="0"/>
        <v>80</v>
      </c>
      <c r="D28">
        <f t="shared" si="2"/>
        <v>240</v>
      </c>
      <c r="E28">
        <f t="shared" si="1"/>
        <v>12000</v>
      </c>
    </row>
    <row r="29" spans="1:5">
      <c r="A29">
        <v>51</v>
      </c>
      <c r="B29">
        <v>21</v>
      </c>
      <c r="C29">
        <f t="shared" si="0"/>
        <v>84</v>
      </c>
      <c r="D29">
        <f t="shared" si="2"/>
        <v>236</v>
      </c>
      <c r="E29">
        <f t="shared" si="1"/>
        <v>12036</v>
      </c>
    </row>
    <row r="30" spans="1:5">
      <c r="A30">
        <v>52</v>
      </c>
      <c r="B30">
        <v>22</v>
      </c>
      <c r="C30">
        <f t="shared" si="0"/>
        <v>88</v>
      </c>
      <c r="D30">
        <f t="shared" si="2"/>
        <v>232</v>
      </c>
      <c r="E30">
        <f t="shared" si="1"/>
        <v>12064</v>
      </c>
    </row>
    <row r="31" spans="1:5">
      <c r="A31">
        <v>53</v>
      </c>
      <c r="B31">
        <v>23</v>
      </c>
      <c r="C31">
        <f t="shared" si="0"/>
        <v>92</v>
      </c>
      <c r="D31">
        <f t="shared" si="2"/>
        <v>228</v>
      </c>
      <c r="E31">
        <f t="shared" si="1"/>
        <v>12084</v>
      </c>
    </row>
    <row r="32" spans="1:5">
      <c r="A32">
        <v>54</v>
      </c>
      <c r="B32">
        <v>24</v>
      </c>
      <c r="C32">
        <f t="shared" si="0"/>
        <v>96</v>
      </c>
      <c r="D32">
        <f t="shared" si="2"/>
        <v>224</v>
      </c>
      <c r="E32">
        <f t="shared" si="1"/>
        <v>12096</v>
      </c>
    </row>
    <row r="33" spans="1:5">
      <c r="A33">
        <v>55</v>
      </c>
      <c r="B33">
        <v>25</v>
      </c>
      <c r="C33">
        <f t="shared" si="0"/>
        <v>100</v>
      </c>
      <c r="D33">
        <f t="shared" si="2"/>
        <v>220</v>
      </c>
      <c r="E33">
        <f t="shared" si="1"/>
        <v>12100</v>
      </c>
    </row>
    <row r="34" spans="1:5">
      <c r="A34">
        <v>56</v>
      </c>
      <c r="B34">
        <v>26</v>
      </c>
      <c r="C34">
        <f t="shared" si="0"/>
        <v>104</v>
      </c>
      <c r="D34">
        <f t="shared" si="2"/>
        <v>216</v>
      </c>
      <c r="E34">
        <f t="shared" si="1"/>
        <v>12096</v>
      </c>
    </row>
    <row r="35" spans="1:5">
      <c r="A35">
        <v>57</v>
      </c>
      <c r="B35">
        <v>27</v>
      </c>
      <c r="C35">
        <f t="shared" si="0"/>
        <v>108</v>
      </c>
      <c r="D35">
        <f t="shared" si="2"/>
        <v>212</v>
      </c>
      <c r="E35">
        <f t="shared" si="1"/>
        <v>12084</v>
      </c>
    </row>
    <row r="36" spans="1:5">
      <c r="A36">
        <v>58</v>
      </c>
      <c r="B36">
        <v>28</v>
      </c>
      <c r="C36">
        <f t="shared" si="0"/>
        <v>112</v>
      </c>
      <c r="D36">
        <f t="shared" si="2"/>
        <v>208</v>
      </c>
      <c r="E36">
        <f t="shared" si="1"/>
        <v>12064</v>
      </c>
    </row>
    <row r="37" spans="1:5">
      <c r="A37">
        <v>59</v>
      </c>
      <c r="B37">
        <v>29</v>
      </c>
      <c r="C37">
        <f t="shared" si="0"/>
        <v>116</v>
      </c>
      <c r="D37">
        <f t="shared" si="2"/>
        <v>204</v>
      </c>
      <c r="E37">
        <f t="shared" si="1"/>
        <v>12036</v>
      </c>
    </row>
    <row r="38" spans="1:5">
      <c r="A38">
        <v>60</v>
      </c>
      <c r="B38">
        <v>30</v>
      </c>
      <c r="C38">
        <f t="shared" si="0"/>
        <v>120</v>
      </c>
      <c r="D38">
        <f t="shared" si="2"/>
        <v>200</v>
      </c>
      <c r="E38">
        <f t="shared" si="1"/>
        <v>12000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pole ramki</vt:lpstr>
      <vt:lpstr>miejsca zerowe</vt:lpstr>
      <vt:lpstr>pole prostokąta</vt:lpstr>
      <vt:lpstr>hotel</vt:lpstr>
    </vt:vector>
  </TitlesOfParts>
  <Company>Ministrerstwo Edukacji Narodowej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JRP3</dc:creator>
  <cp:lastModifiedBy>JRP3</cp:lastModifiedBy>
  <dcterms:created xsi:type="dcterms:W3CDTF">2014-02-13T17:29:43Z</dcterms:created>
  <dcterms:modified xsi:type="dcterms:W3CDTF">2014-03-19T21:31:58Z</dcterms:modified>
</cp:coreProperties>
</file>