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ł\Desktop\wspolny porjekt fizyka informatyka\wrzesien\"/>
    </mc:Choice>
  </mc:AlternateContent>
  <bookViews>
    <workbookView xWindow="0" yWindow="0" windowWidth="16665" windowHeight="108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F28" i="1" l="1"/>
  <c r="H28" i="1" l="1"/>
  <c r="F35" i="1" l="1"/>
</calcChain>
</file>

<file path=xl/comments1.xml><?xml version="1.0" encoding="utf-8"?>
<comments xmlns="http://schemas.openxmlformats.org/spreadsheetml/2006/main">
  <authors>
    <author>miszka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indukcja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prędkość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38"/>
          </rPr>
          <t>masa protonu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38"/>
          </rPr>
          <t>masa protonu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38"/>
          </rPr>
          <t>ładunek elementarny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38"/>
          </rPr>
          <t>ładunek cząstki α</t>
        </r>
      </text>
    </comment>
  </commentList>
</comments>
</file>

<file path=xl/sharedStrings.xml><?xml version="1.0" encoding="utf-8"?>
<sst xmlns="http://schemas.openxmlformats.org/spreadsheetml/2006/main" count="25" uniqueCount="25">
  <si>
    <t>Zadanie 1</t>
  </si>
  <si>
    <t>W polu magnetycznym, którego indukcja ma wartość B= 0,1 T, prostopadle do linii pola porusza się:</t>
  </si>
  <si>
    <t>a) proton</t>
  </si>
  <si>
    <r>
      <t xml:space="preserve">b) cząstka </t>
    </r>
    <r>
      <rPr>
        <sz val="11"/>
        <color theme="1"/>
        <rFont val="Calibri"/>
        <family val="2"/>
        <charset val="238"/>
      </rPr>
      <t>α</t>
    </r>
  </si>
  <si>
    <t>Od czego zależy promień toru cząstki w polu magnetycznym?</t>
  </si>
  <si>
    <t>z prędkością</t>
  </si>
  <si>
    <t>Rozwiązanie:</t>
  </si>
  <si>
    <t>Stosując zależność możemy napisać:</t>
  </si>
  <si>
    <t>Dane:</t>
  </si>
  <si>
    <t>B(T)</t>
  </si>
  <si>
    <t>V (m/s)</t>
  </si>
  <si>
    <t>a)</t>
  </si>
  <si>
    <t>b)</t>
  </si>
  <si>
    <t>Jednostka masy atomowej, unit (u, od ang. unit - 'jednostka')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</si>
  <si>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p </t>
    </r>
    <r>
      <rPr>
        <sz val="11"/>
        <color theme="1"/>
        <rFont val="Calibri"/>
        <family val="2"/>
        <charset val="238"/>
        <scheme val="minor"/>
      </rPr>
      <t>(u)*</t>
    </r>
  </si>
  <si>
    <t>Uwaga*</t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</si>
  <si>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p</t>
    </r>
  </si>
  <si>
    <r>
      <t>r</t>
    </r>
    <r>
      <rPr>
        <vertAlign val="subscript"/>
        <sz val="11"/>
        <color theme="1"/>
        <rFont val="Calibri"/>
        <family val="2"/>
        <charset val="238"/>
      </rPr>
      <t>α</t>
    </r>
  </si>
  <si>
    <r>
      <t>r</t>
    </r>
    <r>
      <rPr>
        <vertAlign val="subscript"/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  <charset val="238"/>
        <scheme val="minor"/>
      </rPr>
      <t>/r</t>
    </r>
    <r>
      <rPr>
        <vertAlign val="subscript"/>
        <sz val="11"/>
        <color theme="1"/>
        <rFont val="Calibri"/>
        <family val="2"/>
        <charset val="238"/>
        <scheme val="minor"/>
      </rPr>
      <t>p</t>
    </r>
  </si>
  <si>
    <r>
      <t>m</t>
    </r>
    <r>
      <rPr>
        <vertAlign val="subscript"/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  <charset val="238"/>
      </rPr>
      <t>(u)*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</si>
  <si>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p </t>
    </r>
    <r>
      <rPr>
        <sz val="11"/>
        <color theme="1"/>
        <rFont val="Calibri"/>
        <family val="2"/>
        <charset val="238"/>
        <scheme val="minor"/>
      </rPr>
      <t>(C)</t>
    </r>
  </si>
  <si>
    <r>
      <t>q</t>
    </r>
    <r>
      <rPr>
        <vertAlign val="subscript"/>
        <sz val="11"/>
        <color theme="1"/>
        <rFont val="Calibri"/>
        <family val="2"/>
        <charset val="238"/>
      </rPr>
      <t xml:space="preserve">α </t>
    </r>
    <r>
      <rPr>
        <sz val="11"/>
        <color theme="1"/>
        <rFont val="Calibri"/>
        <family val="2"/>
        <charset val="238"/>
      </rPr>
      <t>(C)</t>
    </r>
  </si>
  <si>
    <t>Sprawdź, która z cząstek będzie poruszała się po okręgu o większym promieniu.</t>
  </si>
  <si>
    <t>Napisz formułę liczącą ten promień stosując poznane zależności.</t>
  </si>
  <si>
    <t>Potrzebne dane znajdz w tablicach matematyczno fizyczno astronomicznych.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</si>
</sst>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1"/>
    <xf numFmtId="0" fontId="5" fillId="0" borderId="0" xfId="1" applyFont="1"/>
    <xf numFmtId="11" fontId="0" fillId="2" borderId="1" xfId="0" applyNumberFormat="1" applyFill="1" applyBorder="1" applyAlignment="1">
      <alignment horizontal="center"/>
    </xf>
    <xf numFmtId="11" fontId="0" fillId="0" borderId="0" xfId="0" applyNumberFormat="1"/>
    <xf numFmtId="11" fontId="0" fillId="5" borderId="1" xfId="0" applyNumberForma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6" borderId="3" xfId="0" applyFont="1" applyFill="1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50799</xdr:colOff>
      <xdr:row>19</xdr:row>
      <xdr:rowOff>73024</xdr:rowOff>
    </xdr:from>
    <xdr:ext cx="2076451" cy="9369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/>
            <xdr:cNvSpPr txBox="1"/>
          </xdr:nvSpPr>
          <xdr:spPr>
            <a:xfrm>
              <a:off x="1273174" y="3502024"/>
              <a:ext cx="2076451" cy="9369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𝑙</m:t>
                        </m:r>
                      </m:sub>
                    </m:sSub>
                    <m:r>
                      <a:rPr lang="pl-PL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l-PL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pl-PL" sz="1600" b="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𝜗</m:t>
                    </m:r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𝐵</m:t>
                    </m:r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sSup>
                          <m:sSupPr>
                            <m:ctrlP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𝜗</m:t>
                            </m:r>
                          </m:e>
                          <m:sup>
                            <m: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pl-PL" sz="1100" b="0">
                <a:ea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𝜗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𝑞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lang="pl-PL" sz="11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" name="pole tekstowe 1"/>
            <xdr:cNvSpPr txBox="1"/>
          </xdr:nvSpPr>
          <xdr:spPr>
            <a:xfrm>
              <a:off x="1273174" y="3502024"/>
              <a:ext cx="2076451" cy="9369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l-PL" sz="1600" b="0" i="0">
                  <a:latin typeface="Cambria Math" panose="02040503050406030204" pitchFamily="18" charset="0"/>
                </a:rPr>
                <a:t>𝐹_𝑙=𝐹_𝑑</a:t>
              </a:r>
              <a:endParaRPr lang="pl-PL" sz="1600" b="0"/>
            </a:p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𝑞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∙𝜗∙𝐵=(𝑚∙𝜗^2)/𝑟</a:t>
              </a:r>
              <a:endParaRPr lang="pl-PL" sz="1100" b="0">
                <a:ea typeface="Cambria Math" panose="02040503050406030204" pitchFamily="18" charset="0"/>
              </a:endParaRPr>
            </a:p>
            <a:p>
              <a:pPr/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𝑟=(𝑚∙𝜗)/(𝑞∙𝐵)</a:t>
              </a:r>
              <a:endParaRPr lang="pl-PL" sz="11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9</xdr:col>
      <xdr:colOff>398008</xdr:colOff>
      <xdr:row>3</xdr:row>
      <xdr:rowOff>136071</xdr:rowOff>
    </xdr:to>
    <xdr:grpSp>
      <xdr:nvGrpSpPr>
        <xdr:cNvPr id="4" name="Group 1"/>
        <xdr:cNvGrpSpPr>
          <a:grpSpLocks/>
        </xdr:cNvGrpSpPr>
      </xdr:nvGrpSpPr>
      <xdr:grpSpPr bwMode="auto">
        <a:xfrm>
          <a:off x="0" y="0"/>
          <a:ext cx="6192383" cy="707571"/>
          <a:chOff x="1272" y="785"/>
          <a:chExt cx="9117" cy="1111"/>
        </a:xfrm>
      </xdr:grpSpPr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31" y="1075"/>
            <a:ext cx="2058" cy="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380"/>
          <a:stretch>
            <a:fillRect/>
          </a:stretch>
        </xdr:blipFill>
        <xdr:spPr bwMode="auto">
          <a:xfrm>
            <a:off x="1272" y="785"/>
            <a:ext cx="2555" cy="1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932" b="10022"/>
          <a:stretch>
            <a:fillRect/>
          </a:stretch>
        </xdr:blipFill>
        <xdr:spPr bwMode="auto">
          <a:xfrm>
            <a:off x="4984" y="989"/>
            <a:ext cx="1979" cy="7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</xdr:col>
      <xdr:colOff>103188</xdr:colOff>
      <xdr:row>8</xdr:row>
      <xdr:rowOff>39687</xdr:rowOff>
    </xdr:from>
    <xdr:ext cx="933451" cy="421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e tekstowe 7"/>
            <xdr:cNvSpPr txBox="1"/>
          </xdr:nvSpPr>
          <xdr:spPr>
            <a:xfrm>
              <a:off x="1325563" y="1563687"/>
              <a:ext cx="933451" cy="421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𝜗</m:t>
                    </m:r>
                    <m:r>
                      <a:rPr lang="pl-PL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l-PL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f>
                      <m:fPr>
                        <m:ctrlPr>
                          <a:rPr lang="pl-PL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𝑚</m:t>
                        </m:r>
                      </m:num>
                      <m:den>
                        <m:r>
                          <a:rPr lang="pl-PL" sz="1600" b="0" i="1">
                            <a:latin typeface="Cambria Math" panose="02040503050406030204" pitchFamily="18" charset="0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8" name="pole tekstowe 7"/>
            <xdr:cNvSpPr txBox="1"/>
          </xdr:nvSpPr>
          <xdr:spPr>
            <a:xfrm>
              <a:off x="1325563" y="1563687"/>
              <a:ext cx="933451" cy="421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l-PL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𝜗</a:t>
              </a:r>
              <a:r>
                <a:rPr lang="pl-PL" sz="1600" b="0" i="0">
                  <a:latin typeface="Cambria Math" panose="02040503050406030204" pitchFamily="18" charset="0"/>
                </a:rPr>
                <a:t>=〖10〗^4  𝑚/𝑠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280986</xdr:colOff>
      <xdr:row>30</xdr:row>
      <xdr:rowOff>15081</xdr:rowOff>
    </xdr:from>
    <xdr:ext cx="709746" cy="3224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/>
            <xdr:cNvSpPr txBox="1"/>
          </xdr:nvSpPr>
          <xdr:spPr>
            <a:xfrm>
              <a:off x="892174" y="5579269"/>
              <a:ext cx="709746" cy="322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𝜗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𝑒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892174" y="5579269"/>
              <a:ext cx="709746" cy="3224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𝑟_𝑝=(𝑚_𝑝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∙𝜗)/(</a:t>
              </a:r>
              <a:r>
                <a:rPr lang="pl-PL" sz="1100" b="0" i="0">
                  <a:latin typeface="Cambria Math" panose="02040503050406030204" pitchFamily="18" charset="0"/>
                </a:rPr>
                <a:t>𝑒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∙𝐵)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185736</xdr:colOff>
      <xdr:row>32</xdr:row>
      <xdr:rowOff>118269</xdr:rowOff>
    </xdr:from>
    <xdr:ext cx="800091" cy="3256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e tekstowe 9"/>
            <xdr:cNvSpPr txBox="1"/>
          </xdr:nvSpPr>
          <xdr:spPr>
            <a:xfrm>
              <a:off x="796924" y="6063457"/>
              <a:ext cx="800091" cy="325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𝛼</m:t>
                        </m:r>
                      </m:sub>
                    </m:sSub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sSub>
                          <m:sSubPr>
                            <m:ctrlP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𝜗</m:t>
                        </m:r>
                      </m:num>
                      <m:den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0" name="pole tekstowe 9"/>
            <xdr:cNvSpPr txBox="1"/>
          </xdr:nvSpPr>
          <xdr:spPr>
            <a:xfrm>
              <a:off x="796924" y="6063457"/>
              <a:ext cx="800091" cy="3256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𝑟_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𝛼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=(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𝑚_𝑝∙𝜗)/(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𝑒∙𝐵)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280986</xdr:colOff>
      <xdr:row>35</xdr:row>
      <xdr:rowOff>23018</xdr:rowOff>
    </xdr:from>
    <xdr:ext cx="1524456" cy="3749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e tekstowe 11"/>
            <xdr:cNvSpPr txBox="1"/>
          </xdr:nvSpPr>
          <xdr:spPr>
            <a:xfrm>
              <a:off x="892174" y="6642893"/>
              <a:ext cx="1524456" cy="374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𝛼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sSub>
                          <m:sSubPr>
                            <m:ctrlP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𝜗</m:t>
                        </m:r>
                      </m:num>
                      <m:den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𝑒𝐵</m:t>
                        </m:r>
                      </m:num>
                      <m:den>
                        <m:sSub>
                          <m:sSubPr>
                            <m:ctrlP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pl-PL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b>
                        </m:sSub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𝜗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=2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2" name="pole tekstowe 11"/>
            <xdr:cNvSpPr txBox="1"/>
          </xdr:nvSpPr>
          <xdr:spPr>
            <a:xfrm>
              <a:off x="892174" y="6642893"/>
              <a:ext cx="1524456" cy="374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𝑟_𝛼/𝑟_𝑝 </a:t>
              </a:r>
              <a:r>
                <a:rPr lang="pl-PL" sz="1100" b="0" i="0">
                  <a:latin typeface="Cambria Math" panose="02040503050406030204" pitchFamily="18" charset="0"/>
                </a:rPr>
                <a:t>=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(4𝑚_𝑝∙𝜗)/(2𝑒∙𝐵)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∙𝑒𝐵/(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𝑚_𝑝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∙𝜗)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=2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312737</xdr:colOff>
      <xdr:row>37</xdr:row>
      <xdr:rowOff>189707</xdr:rowOff>
    </xdr:from>
    <xdr:ext cx="406778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pole tekstowe 12"/>
            <xdr:cNvSpPr txBox="1"/>
          </xdr:nvSpPr>
          <xdr:spPr>
            <a:xfrm>
              <a:off x="923925" y="7206457"/>
              <a:ext cx="406778" cy="1847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l-PL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l-PL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e>
                    <m:sub>
                      <m:r>
                        <a:rPr lang="pl-PL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𝛼</m:t>
                      </m:r>
                    </m:sub>
                  </m:sSub>
                </m:oMath>
              </a14:m>
              <a:r>
                <a:rPr lang="pl-PL" sz="1100"/>
                <a:t>=2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l-PL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e>
                    <m:sub>
                      <m:r>
                        <a:rPr lang="pl-PL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</m:sub>
                  </m:sSub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13" name="pole tekstowe 12"/>
            <xdr:cNvSpPr txBox="1"/>
          </xdr:nvSpPr>
          <xdr:spPr>
            <a:xfrm>
              <a:off x="923925" y="7206457"/>
              <a:ext cx="406778" cy="1847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𝑟_𝛼</a:t>
              </a:r>
              <a:r>
                <a:rPr lang="pl-PL" sz="1100"/>
                <a:t>=2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𝑟_𝑝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66674</xdr:colOff>
      <xdr:row>43</xdr:row>
      <xdr:rowOff>86519</xdr:rowOff>
    </xdr:from>
    <xdr:ext cx="1266629" cy="17536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pole tekstowe 2"/>
            <xdr:cNvSpPr txBox="1"/>
          </xdr:nvSpPr>
          <xdr:spPr>
            <a:xfrm>
              <a:off x="677862" y="8500269"/>
              <a:ext cx="1266629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1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=1,66∙</m:t>
                    </m:r>
                    <m:sSup>
                      <m:sSup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−27</m:t>
                        </m:r>
                      </m:sup>
                    </m:sSup>
                    <m:r>
                      <a:rPr lang="pl-PL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𝑘𝑔</m:t>
                    </m:r>
                  </m:oMath>
                </m:oMathPara>
              </a14:m>
              <a:endParaRPr lang="pl-PL" sz="1100" b="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" name="pole tekstowe 2"/>
            <xdr:cNvSpPr txBox="1"/>
          </xdr:nvSpPr>
          <xdr:spPr>
            <a:xfrm>
              <a:off x="677862" y="8500269"/>
              <a:ext cx="1266629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1𝑢=1,66∙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〖10〗^(−27) 𝑘𝑔</a:t>
              </a:r>
              <a:endParaRPr lang="pl-PL" sz="11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.wikipedia.org/wiki/J%C4%99zyk_angielsk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7"/>
  <sheetViews>
    <sheetView tabSelected="1" topLeftCell="A19" zoomScale="120" zoomScaleNormal="120" workbookViewId="0">
      <selection activeCell="F38" sqref="F38"/>
    </sheetView>
  </sheetViews>
  <sheetFormatPr defaultRowHeight="15" x14ac:dyDescent="0.25"/>
  <cols>
    <col min="6" max="6" width="12.85546875" bestFit="1" customWidth="1"/>
    <col min="7" max="7" width="9.85546875" bestFit="1" customWidth="1"/>
  </cols>
  <sheetData>
    <row r="2" spans="1:12" x14ac:dyDescent="0.25">
      <c r="D2" s="10"/>
    </row>
    <row r="5" spans="1:12" x14ac:dyDescent="0.25">
      <c r="A5" s="5" t="s">
        <v>0</v>
      </c>
    </row>
    <row r="6" spans="1:12" x14ac:dyDescent="0.25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B7" t="s">
        <v>2</v>
      </c>
    </row>
    <row r="8" spans="1:12" x14ac:dyDescent="0.25">
      <c r="B8" t="s">
        <v>3</v>
      </c>
    </row>
    <row r="9" spans="1:12" x14ac:dyDescent="0.25">
      <c r="B9" s="15" t="s">
        <v>5</v>
      </c>
    </row>
    <row r="10" spans="1:12" x14ac:dyDescent="0.25">
      <c r="C10" s="8"/>
      <c r="E10" s="1"/>
      <c r="F10" s="1"/>
    </row>
    <row r="11" spans="1:12" x14ac:dyDescent="0.25">
      <c r="B11" s="9"/>
      <c r="C11" s="9"/>
      <c r="E11" s="1"/>
      <c r="F11" s="1"/>
    </row>
    <row r="12" spans="1:12" x14ac:dyDescent="0.25">
      <c r="B12" t="s">
        <v>22</v>
      </c>
      <c r="C12" s="6"/>
      <c r="D12" s="6"/>
      <c r="E12" s="6"/>
      <c r="F12" s="6"/>
    </row>
    <row r="13" spans="1:12" x14ac:dyDescent="0.25">
      <c r="B13" t="s">
        <v>23</v>
      </c>
      <c r="C13" s="11"/>
      <c r="D13" s="12"/>
      <c r="E13" s="11"/>
      <c r="F13" s="11"/>
      <c r="G13" s="10"/>
    </row>
    <row r="14" spans="1:12" x14ac:dyDescent="0.25">
      <c r="B14" t="s">
        <v>4</v>
      </c>
      <c r="C14" s="11"/>
      <c r="D14" s="12"/>
      <c r="E14" s="11"/>
      <c r="F14" s="11"/>
      <c r="G14" s="10"/>
    </row>
    <row r="15" spans="1:12" x14ac:dyDescent="0.25">
      <c r="C15" s="11"/>
      <c r="D15" s="12"/>
      <c r="E15" s="11"/>
      <c r="F15" s="11"/>
      <c r="G15" s="10"/>
    </row>
    <row r="16" spans="1:12" x14ac:dyDescent="0.25">
      <c r="B16" s="21" t="s">
        <v>24</v>
      </c>
      <c r="C16" s="11"/>
      <c r="D16" s="12"/>
      <c r="E16" s="11"/>
      <c r="F16" s="11"/>
      <c r="G16" s="10"/>
    </row>
    <row r="17" spans="2:15" x14ac:dyDescent="0.25">
      <c r="B17" s="8" t="s">
        <v>6</v>
      </c>
      <c r="C17" s="8"/>
      <c r="D17" s="12"/>
      <c r="E17" s="12"/>
      <c r="F17" s="12"/>
      <c r="G17" s="13"/>
      <c r="H17" s="6"/>
    </row>
    <row r="18" spans="2:15" x14ac:dyDescent="0.25">
      <c r="B18" s="12"/>
      <c r="C18" s="12"/>
      <c r="D18" s="12"/>
      <c r="E18" s="11"/>
      <c r="F18" s="11"/>
      <c r="G18" s="10"/>
    </row>
    <row r="19" spans="2:15" x14ac:dyDescent="0.25">
      <c r="B19" s="12" t="s">
        <v>7</v>
      </c>
      <c r="C19" s="12"/>
      <c r="D19" s="12"/>
      <c r="E19" s="12"/>
      <c r="F19" s="12"/>
      <c r="G19" s="10"/>
    </row>
    <row r="20" spans="2:15" x14ac:dyDescent="0.25">
      <c r="B20" s="12"/>
      <c r="C20" s="12"/>
      <c r="D20" s="12"/>
      <c r="E20" s="12"/>
      <c r="F20" s="12"/>
      <c r="G20" s="10"/>
    </row>
    <row r="21" spans="2:15" x14ac:dyDescent="0.25">
      <c r="B21" s="11"/>
      <c r="C21" s="11"/>
      <c r="D21" s="12"/>
      <c r="E21" s="11"/>
      <c r="F21" s="11"/>
      <c r="G21" s="10"/>
    </row>
    <row r="22" spans="2:15" x14ac:dyDescent="0.25">
      <c r="B22" s="11"/>
      <c r="C22" s="11"/>
      <c r="D22" s="12"/>
      <c r="E22" s="11"/>
      <c r="F22" s="11"/>
      <c r="G22" s="10"/>
    </row>
    <row r="23" spans="2:15" x14ac:dyDescent="0.25">
      <c r="B23" s="8"/>
      <c r="C23" s="14"/>
      <c r="D23" s="12"/>
      <c r="E23" s="11"/>
      <c r="F23" s="11"/>
      <c r="G23" s="10"/>
    </row>
    <row r="24" spans="2:15" x14ac:dyDescent="0.25">
      <c r="B24" s="12"/>
      <c r="C24" s="12"/>
      <c r="D24" s="12"/>
      <c r="E24" s="12"/>
      <c r="F24" s="12"/>
      <c r="G24" s="10"/>
    </row>
    <row r="25" spans="2:15" x14ac:dyDescent="0.25">
      <c r="B25" s="12"/>
      <c r="C25" s="12"/>
      <c r="D25" s="12"/>
      <c r="E25" s="11"/>
      <c r="F25" s="11"/>
      <c r="G25" s="10"/>
    </row>
    <row r="26" spans="2:15" ht="15.75" thickBot="1" x14ac:dyDescent="0.3">
      <c r="C26" s="23" t="s">
        <v>8</v>
      </c>
      <c r="D26" s="23"/>
      <c r="E26" s="23"/>
      <c r="F26" s="23"/>
      <c r="G26" s="23"/>
      <c r="H26" s="23"/>
    </row>
    <row r="27" spans="2:15" ht="18.75" thickBot="1" x14ac:dyDescent="0.4">
      <c r="B27" s="7"/>
      <c r="C27" s="3" t="s">
        <v>9</v>
      </c>
      <c r="D27" s="3" t="s">
        <v>10</v>
      </c>
      <c r="E27" s="3" t="s">
        <v>14</v>
      </c>
      <c r="F27" s="3" t="s">
        <v>19</v>
      </c>
      <c r="G27" s="3" t="s">
        <v>20</v>
      </c>
      <c r="H27" s="3" t="s">
        <v>21</v>
      </c>
    </row>
    <row r="28" spans="2:15" x14ac:dyDescent="0.25">
      <c r="C28" s="18">
        <v>0.1</v>
      </c>
      <c r="D28" s="18">
        <v>10000</v>
      </c>
      <c r="E28" s="18">
        <v>1.6599999999999999E-27</v>
      </c>
      <c r="F28" s="18">
        <f>4*E28</f>
        <v>6.6399999999999996E-27</v>
      </c>
      <c r="G28" s="2">
        <v>1.5999999999999999E-19</v>
      </c>
      <c r="H28" s="18">
        <f>2*G28</f>
        <v>3.1999999999999998E-19</v>
      </c>
    </row>
    <row r="29" spans="2:15" x14ac:dyDescent="0.25">
      <c r="G29" s="19"/>
    </row>
    <row r="30" spans="2:15" ht="15.75" thickBot="1" x14ac:dyDescent="0.3"/>
    <row r="31" spans="2:15" ht="18.75" thickBot="1" x14ac:dyDescent="0.4">
      <c r="B31" t="s">
        <v>11</v>
      </c>
      <c r="E31" s="3" t="s">
        <v>16</v>
      </c>
      <c r="F31" s="20">
        <f>(E28*D28)/(G28*C28)</f>
        <v>1.0375E-3</v>
      </c>
      <c r="G31" s="7"/>
      <c r="H31" s="7"/>
      <c r="I31" s="7"/>
      <c r="J31" s="7"/>
      <c r="K31" s="24"/>
    </row>
    <row r="32" spans="2:15" ht="15.75" thickBot="1" x14ac:dyDescent="0.3">
      <c r="K32" s="12"/>
      <c r="L32" s="11"/>
      <c r="M32" s="11"/>
      <c r="N32" s="11"/>
      <c r="O32" s="12"/>
    </row>
    <row r="33" spans="1:15" ht="18.75" thickBot="1" x14ac:dyDescent="0.4">
      <c r="A33" s="4"/>
      <c r="B33" t="s">
        <v>12</v>
      </c>
      <c r="E33" s="3" t="s">
        <v>17</v>
      </c>
      <c r="F33" s="20">
        <f>(F28*D28)/(H28*C28)</f>
        <v>2.075E-3</v>
      </c>
      <c r="K33" s="11"/>
      <c r="L33" s="11"/>
      <c r="M33" s="11"/>
      <c r="N33" s="14"/>
      <c r="O33" s="12"/>
    </row>
    <row r="34" spans="1:15" ht="15.75" thickBot="1" x14ac:dyDescent="0.3">
      <c r="A34" s="4"/>
      <c r="K34" s="11"/>
      <c r="L34" s="11"/>
      <c r="M34" s="11"/>
      <c r="N34" s="14"/>
      <c r="O34" s="12"/>
    </row>
    <row r="35" spans="1:15" ht="18.75" thickBot="1" x14ac:dyDescent="0.4">
      <c r="A35" s="4"/>
      <c r="E35" s="3" t="s">
        <v>18</v>
      </c>
      <c r="F35" s="20">
        <f>F33/F31</f>
        <v>2</v>
      </c>
      <c r="K35" s="11"/>
      <c r="L35" s="11"/>
      <c r="M35" s="11"/>
      <c r="N35" s="14"/>
      <c r="O35" s="12"/>
    </row>
    <row r="36" spans="1:15" x14ac:dyDescent="0.25">
      <c r="A36" s="4"/>
      <c r="K36" s="11"/>
      <c r="L36" s="11"/>
      <c r="M36" s="11"/>
      <c r="N36" s="14"/>
      <c r="O36" s="12"/>
    </row>
    <row r="37" spans="1:15" x14ac:dyDescent="0.25">
      <c r="A37" s="4"/>
      <c r="K37" s="11"/>
      <c r="L37" s="11"/>
      <c r="M37" s="11"/>
      <c r="N37" s="14"/>
      <c r="O37" s="12"/>
    </row>
    <row r="38" spans="1:15" x14ac:dyDescent="0.25">
      <c r="A38" s="4"/>
    </row>
    <row r="39" spans="1:15" x14ac:dyDescent="0.25">
      <c r="A39" s="4"/>
      <c r="G39" s="19"/>
      <c r="K39" s="11"/>
      <c r="L39" s="11"/>
      <c r="M39" s="11"/>
      <c r="N39" s="14"/>
      <c r="O39" s="12"/>
    </row>
    <row r="40" spans="1:15" x14ac:dyDescent="0.25">
      <c r="A40" s="4"/>
      <c r="G40" s="19"/>
      <c r="K40" s="11"/>
      <c r="L40" s="11"/>
      <c r="M40" s="11"/>
      <c r="N40" s="14"/>
      <c r="O40" s="12"/>
    </row>
    <row r="41" spans="1:15" x14ac:dyDescent="0.25">
      <c r="A41" s="4"/>
      <c r="K41" s="11"/>
      <c r="L41" s="11"/>
      <c r="M41" s="11"/>
      <c r="N41" s="14"/>
      <c r="O41" s="12"/>
    </row>
    <row r="42" spans="1:15" x14ac:dyDescent="0.25">
      <c r="A42" s="4"/>
      <c r="B42" t="s">
        <v>15</v>
      </c>
      <c r="K42" s="11"/>
      <c r="L42" s="11"/>
      <c r="M42" s="11"/>
      <c r="N42" s="14"/>
      <c r="O42" s="12"/>
    </row>
    <row r="43" spans="1:15" x14ac:dyDescent="0.25">
      <c r="A43" s="4"/>
      <c r="B43" s="17" t="s">
        <v>13</v>
      </c>
      <c r="K43" s="12"/>
      <c r="L43" s="12"/>
      <c r="M43" s="12"/>
      <c r="N43" s="12"/>
      <c r="O43" s="12"/>
    </row>
    <row r="44" spans="1:15" x14ac:dyDescent="0.25">
      <c r="A44" s="4"/>
      <c r="K44" s="12"/>
      <c r="L44" s="12"/>
      <c r="M44" s="12"/>
      <c r="N44" s="12"/>
      <c r="O44" s="12"/>
    </row>
    <row r="45" spans="1:15" x14ac:dyDescent="0.25">
      <c r="A45" s="4"/>
      <c r="K45" s="12"/>
      <c r="L45" s="12"/>
      <c r="M45" s="12"/>
      <c r="N45" s="12"/>
      <c r="O45" s="12"/>
    </row>
    <row r="47" spans="1:15" x14ac:dyDescent="0.25">
      <c r="B47" s="16"/>
    </row>
  </sheetData>
  <mergeCells count="2">
    <mergeCell ref="B6:L6"/>
    <mergeCell ref="C26:H26"/>
  </mergeCells>
  <hyperlinks>
    <hyperlink ref="B43" r:id="rId1" tooltip="Język angielski" display="http://pl.wikipedia.org/wiki/J%C4%99zyk_angielski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miszka</dc:creator>
  <cp:lastModifiedBy>Michał</cp:lastModifiedBy>
  <dcterms:created xsi:type="dcterms:W3CDTF">2014-07-03T04:54:23Z</dcterms:created>
  <dcterms:modified xsi:type="dcterms:W3CDTF">2014-10-15T12:46:25Z</dcterms:modified>
</cp:coreProperties>
</file>